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7100" windowHeight="7884" activeTab="0"/>
  </bookViews>
  <sheets>
    <sheet name="Üld" sheetId="1" r:id="rId1"/>
    <sheet name="Naised" sheetId="2" r:id="rId2"/>
    <sheet name="Juuniorid" sheetId="3" r:id="rId3"/>
  </sheets>
  <definedNames/>
  <calcPr fullCalcOnLoad="1"/>
</workbook>
</file>

<file path=xl/sharedStrings.xml><?xml version="1.0" encoding="utf-8"?>
<sst xmlns="http://schemas.openxmlformats.org/spreadsheetml/2006/main" count="279" uniqueCount="156">
  <si>
    <t>REITINGU EDETABEL 2008, ÜLDARVESTUS</t>
  </si>
  <si>
    <t>Mängija nimi</t>
  </si>
  <si>
    <t>Segapaar</t>
  </si>
  <si>
    <t>EMV</t>
  </si>
  <si>
    <t>Estonian</t>
  </si>
  <si>
    <t>Open</t>
  </si>
  <si>
    <t>Duppel</t>
  </si>
  <si>
    <t>Marju Velga</t>
  </si>
  <si>
    <t>Gern Koha</t>
  </si>
  <si>
    <t>Liis Hõrak</t>
  </si>
  <si>
    <t>Meelis Münt</t>
  </si>
  <si>
    <t>Katri Aavekukk</t>
  </si>
  <si>
    <t>Margus Limberg</t>
  </si>
  <si>
    <t>Kaidi Kirs</t>
  </si>
  <si>
    <t>Urmas Berkmann</t>
  </si>
  <si>
    <t>Sirje Viljaste</t>
  </si>
  <si>
    <t>Ivar Viljaste</t>
  </si>
  <si>
    <t>Ly Limberg</t>
  </si>
  <si>
    <t>Janek Kiisk</t>
  </si>
  <si>
    <t>Rutt Voldek</t>
  </si>
  <si>
    <t>Tõnu Kapper</t>
  </si>
  <si>
    <t>Kadri Arunurm</t>
  </si>
  <si>
    <t>Kalju Olmre</t>
  </si>
  <si>
    <t>Ludmilla Lüitsepp</t>
  </si>
  <si>
    <t>Jaan Lüitsepp</t>
  </si>
  <si>
    <t>Arija Rimbeniece</t>
  </si>
  <si>
    <t>Rein Koha</t>
  </si>
  <si>
    <t>Eve Oidsalu</t>
  </si>
  <si>
    <t>Priit Koppel</t>
  </si>
  <si>
    <t>Aigar Lusbo</t>
  </si>
  <si>
    <t>Anni Küttim</t>
  </si>
  <si>
    <t>Rainer Vaga</t>
  </si>
  <si>
    <t>Anny Lusbo</t>
  </si>
  <si>
    <t>Silvi Labbi</t>
  </si>
  <si>
    <t>Helkiv Labbi</t>
  </si>
  <si>
    <t>Riina Hein</t>
  </si>
  <si>
    <t>Kaido Kopel</t>
  </si>
  <si>
    <t>Sirje Laanemäe</t>
  </si>
  <si>
    <t>Enn Laanemäe</t>
  </si>
  <si>
    <t>Tiina Koppel</t>
  </si>
  <si>
    <t>Kalmer Juks</t>
  </si>
  <si>
    <t>nr.</t>
  </si>
  <si>
    <t>Jrk.</t>
  </si>
  <si>
    <t>Martin Mänd</t>
  </si>
  <si>
    <t>Roger Viks</t>
  </si>
  <si>
    <t>Karla Purgats</t>
  </si>
  <si>
    <t>Illart Majas</t>
  </si>
  <si>
    <t>Toomas Hoole</t>
  </si>
  <si>
    <t>Jaan Joonas</t>
  </si>
  <si>
    <t>Mati Raud,</t>
  </si>
  <si>
    <t>Tõnu Sõrmus</t>
  </si>
  <si>
    <t>Aivar Lai</t>
  </si>
  <si>
    <t>Anneli Kattai</t>
  </si>
  <si>
    <t>Tiit Kattai</t>
  </si>
  <si>
    <t>Tarvet Päkk</t>
  </si>
  <si>
    <t>Hendrik Hansberg</t>
  </si>
  <si>
    <t>Heino Vahtramäe</t>
  </si>
  <si>
    <t>Uudo Blaasen</t>
  </si>
  <si>
    <t>Agnes Sirkel</t>
  </si>
  <si>
    <t>Aarne Peterson</t>
  </si>
  <si>
    <t>Mati Kure</t>
  </si>
  <si>
    <t>Taimi Kure</t>
  </si>
  <si>
    <t>Erki Nurm</t>
  </si>
  <si>
    <t>Jarno Blum</t>
  </si>
  <si>
    <t>Optima</t>
  </si>
  <si>
    <t>Trio</t>
  </si>
  <si>
    <t>Hiiumaa</t>
  </si>
  <si>
    <t>karikas</t>
  </si>
  <si>
    <t>Singel</t>
  </si>
  <si>
    <t>Segatrio</t>
  </si>
  <si>
    <t>Ida-Virumaa</t>
  </si>
  <si>
    <t>Saaremaa</t>
  </si>
  <si>
    <t>merepäevad</t>
  </si>
  <si>
    <t xml:space="preserve">Maestro </t>
  </si>
  <si>
    <t>Karikas</t>
  </si>
  <si>
    <t>Kokku:</t>
  </si>
  <si>
    <t>Tulistamine</t>
  </si>
  <si>
    <t>Veiko Proos</t>
  </si>
  <si>
    <t>Allar Elerand</t>
  </si>
  <si>
    <t>Indrek Reiter</t>
  </si>
  <si>
    <t>Sten Olmre</t>
  </si>
  <si>
    <t>Hristo Neiland</t>
  </si>
  <si>
    <t>Margo Peebo</t>
  </si>
  <si>
    <t>Tanel Vähk</t>
  </si>
  <si>
    <t>Tõnis Neiland</t>
  </si>
  <si>
    <t>Ruudi Väärtnõu</t>
  </si>
  <si>
    <t>Külli Kariste</t>
  </si>
  <si>
    <t>Margus Strööm</t>
  </si>
  <si>
    <t>Indrek Vaho</t>
  </si>
  <si>
    <t>Hillar Neiland</t>
  </si>
  <si>
    <t>Marko Neemelaik</t>
  </si>
  <si>
    <t>Andero Kelu</t>
  </si>
  <si>
    <t>Marek Kolk</t>
  </si>
  <si>
    <t>Erki Hiis</t>
  </si>
  <si>
    <t>REITINGU EDETABEL 2008, NAISED</t>
  </si>
  <si>
    <t>REITINGU EDETABEL 2008, JUUNIORID</t>
  </si>
  <si>
    <t>Hanno Liiva</t>
  </si>
  <si>
    <t>Andrus Treimann</t>
  </si>
  <si>
    <t>Merike Aava</t>
  </si>
  <si>
    <t>David Lukas</t>
  </si>
  <si>
    <t>Peeter Lüll</t>
  </si>
  <si>
    <t>Harry Kanistik</t>
  </si>
  <si>
    <t>Kristo Mägi</t>
  </si>
  <si>
    <t>Marek Lehis</t>
  </si>
  <si>
    <t>Arvi Palla</t>
  </si>
  <si>
    <t>Margus Berkmann</t>
  </si>
  <si>
    <t>Valeri Filipenko</t>
  </si>
  <si>
    <t>Mihkel Filipenko</t>
  </si>
  <si>
    <t>Ülo Mikk</t>
  </si>
  <si>
    <t>Artur Minajev</t>
  </si>
  <si>
    <t>Martin Kõmmus</t>
  </si>
  <si>
    <t>Joosep Aedma</t>
  </si>
  <si>
    <t>Miko Aasma</t>
  </si>
  <si>
    <t>Gunnar Hiiu</t>
  </si>
  <si>
    <t>Alar Sinimäe</t>
  </si>
  <si>
    <t>Kaarel Mikk</t>
  </si>
  <si>
    <t>o</t>
  </si>
  <si>
    <t>Toomas Tatar</t>
  </si>
  <si>
    <t>Risto Vaidlo</t>
  </si>
  <si>
    <t>Angelika Tauk</t>
  </si>
  <si>
    <t>Janar Tooming</t>
  </si>
  <si>
    <t>Priit Eljas</t>
  </si>
  <si>
    <t>Margus Käsper</t>
  </si>
  <si>
    <t>Juhan Neiland</t>
  </si>
  <si>
    <t>Andres Viisitam</t>
  </si>
  <si>
    <t>Annemar Neiland</t>
  </si>
  <si>
    <t>Kati Rüütelmaa</t>
  </si>
  <si>
    <t>Aarne Välja</t>
  </si>
  <si>
    <t>Enno Konsa</t>
  </si>
  <si>
    <t>Elmo Lageda</t>
  </si>
  <si>
    <t>Vladimir Ogneštšikov</t>
  </si>
  <si>
    <t>Boris Klubov</t>
  </si>
  <si>
    <t>Rene Kundla</t>
  </si>
  <si>
    <t>Tõnu Kortel</t>
  </si>
  <si>
    <t>Kalle Orro</t>
  </si>
  <si>
    <t>Aigi Orro</t>
  </si>
  <si>
    <t>Matti Vinni</t>
  </si>
  <si>
    <t>Andres Veski</t>
  </si>
  <si>
    <t>Mait Metsla</t>
  </si>
  <si>
    <t>Jüri Väli</t>
  </si>
  <si>
    <t>Gunnar Usin</t>
  </si>
  <si>
    <t>Jüri Janson</t>
  </si>
  <si>
    <t>Enno Kermik</t>
  </si>
  <si>
    <t>Karl Räis</t>
  </si>
  <si>
    <t>Alari Keedus</t>
  </si>
  <si>
    <t>Urmo Auväärt</t>
  </si>
  <si>
    <t>Marko Kolk</t>
  </si>
  <si>
    <t>Ain Koplimäe</t>
  </si>
  <si>
    <t>Triin Rääsk</t>
  </si>
  <si>
    <t>Andi Kuivjõgi</t>
  </si>
  <si>
    <t>Ivo Veimen</t>
  </si>
  <si>
    <t>Meelis Vallaste</t>
  </si>
  <si>
    <t>Toivo Naagel</t>
  </si>
  <si>
    <t>German Terehhov</t>
  </si>
  <si>
    <t>Tarvo Pihlas</t>
  </si>
  <si>
    <t>Ragnar Kopli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</si>
</sst>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" fontId="0" fillId="0" borderId="4" xfId="0" applyNumberFormat="1" applyFont="1" applyFill="1" applyBorder="1" applyAlignment="1">
      <alignment horizontal="center"/>
    </xf>
    <xf numFmtId="16" fontId="0" fillId="0" borderId="4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workbookViewId="0" topLeftCell="A129">
      <selection activeCell="H140" sqref="H140"/>
    </sheetView>
  </sheetViews>
  <sheetFormatPr defaultColWidth="9.140625" defaultRowHeight="12.75"/>
  <cols>
    <col min="1" max="1" width="4.28125" style="3" customWidth="1"/>
    <col min="2" max="2" width="17.8515625" style="0" customWidth="1"/>
    <col min="3" max="4" width="8.8515625" style="12" customWidth="1"/>
  </cols>
  <sheetData>
    <row r="1" spans="1:4" s="1" customFormat="1" ht="19.5" customHeight="1">
      <c r="A1" s="2" t="s">
        <v>0</v>
      </c>
      <c r="C1" s="11"/>
      <c r="D1" s="11"/>
    </row>
    <row r="3" spans="1:16" ht="12.75">
      <c r="A3" s="14"/>
      <c r="B3" s="8"/>
      <c r="C3" s="15">
        <v>39606</v>
      </c>
      <c r="D3" s="29">
        <v>39607</v>
      </c>
      <c r="E3" s="29">
        <v>39614</v>
      </c>
      <c r="F3" s="29">
        <v>39627</v>
      </c>
      <c r="G3" s="29">
        <v>39628</v>
      </c>
      <c r="H3" s="29">
        <v>39634</v>
      </c>
      <c r="I3" s="29">
        <v>39635</v>
      </c>
      <c r="J3" s="29">
        <v>39648</v>
      </c>
      <c r="K3" s="29">
        <v>39649</v>
      </c>
      <c r="L3" s="29">
        <v>39662</v>
      </c>
      <c r="M3" s="29">
        <v>39663</v>
      </c>
      <c r="N3" s="30">
        <v>39684</v>
      </c>
      <c r="O3" s="25">
        <v>39690</v>
      </c>
      <c r="P3" s="14"/>
    </row>
    <row r="4" spans="1:16" ht="12.75">
      <c r="A4" s="6"/>
      <c r="B4" s="9"/>
      <c r="C4" s="16"/>
      <c r="D4" s="31" t="s">
        <v>4</v>
      </c>
      <c r="E4" s="31"/>
      <c r="F4" s="31"/>
      <c r="G4" s="31" t="s">
        <v>66</v>
      </c>
      <c r="H4" s="31"/>
      <c r="I4" s="31"/>
      <c r="J4" s="31"/>
      <c r="K4" s="32" t="s">
        <v>70</v>
      </c>
      <c r="L4" s="32" t="s">
        <v>71</v>
      </c>
      <c r="M4" s="32" t="s">
        <v>71</v>
      </c>
      <c r="N4" s="33" t="s">
        <v>73</v>
      </c>
      <c r="O4" s="26"/>
      <c r="P4" s="6"/>
    </row>
    <row r="5" spans="1:16" ht="12.75">
      <c r="A5" s="6" t="s">
        <v>42</v>
      </c>
      <c r="B5" s="9"/>
      <c r="C5" s="16" t="s">
        <v>3</v>
      </c>
      <c r="D5" s="31" t="s">
        <v>5</v>
      </c>
      <c r="E5" s="31" t="s">
        <v>64</v>
      </c>
      <c r="F5" s="31" t="s">
        <v>3</v>
      </c>
      <c r="G5" s="31" t="s">
        <v>67</v>
      </c>
      <c r="H5" s="31" t="s">
        <v>3</v>
      </c>
      <c r="I5" s="31" t="s">
        <v>3</v>
      </c>
      <c r="J5" s="31" t="s">
        <v>3</v>
      </c>
      <c r="K5" s="31" t="s">
        <v>67</v>
      </c>
      <c r="L5" s="32" t="s">
        <v>72</v>
      </c>
      <c r="M5" s="32" t="s">
        <v>72</v>
      </c>
      <c r="N5" s="33" t="s">
        <v>74</v>
      </c>
      <c r="O5" s="26" t="s">
        <v>3</v>
      </c>
      <c r="P5" s="6"/>
    </row>
    <row r="6" spans="1:16" ht="12.75">
      <c r="A6" s="7" t="s">
        <v>41</v>
      </c>
      <c r="B6" s="7" t="s">
        <v>1</v>
      </c>
      <c r="C6" s="20" t="s">
        <v>2</v>
      </c>
      <c r="D6" s="34" t="s">
        <v>6</v>
      </c>
      <c r="E6" s="34" t="s">
        <v>6</v>
      </c>
      <c r="F6" s="34" t="s">
        <v>6</v>
      </c>
      <c r="G6" s="34" t="s">
        <v>65</v>
      </c>
      <c r="H6" s="34" t="s">
        <v>68</v>
      </c>
      <c r="I6" s="35" t="s">
        <v>76</v>
      </c>
      <c r="J6" s="34" t="s">
        <v>69</v>
      </c>
      <c r="K6" s="34" t="s">
        <v>65</v>
      </c>
      <c r="L6" s="34" t="s">
        <v>65</v>
      </c>
      <c r="M6" s="34" t="s">
        <v>6</v>
      </c>
      <c r="N6" s="34" t="s">
        <v>6</v>
      </c>
      <c r="O6" s="27" t="s">
        <v>65</v>
      </c>
      <c r="P6" s="7" t="s">
        <v>75</v>
      </c>
    </row>
    <row r="7" spans="1:16" ht="12.75">
      <c r="A7" s="36">
        <v>1</v>
      </c>
      <c r="B7" s="5" t="s">
        <v>10</v>
      </c>
      <c r="C7" s="10">
        <v>48</v>
      </c>
      <c r="D7" s="10">
        <v>24</v>
      </c>
      <c r="E7" s="13">
        <v>45</v>
      </c>
      <c r="F7" s="13">
        <v>60</v>
      </c>
      <c r="G7" s="28">
        <v>12</v>
      </c>
      <c r="H7" s="28">
        <v>0</v>
      </c>
      <c r="I7" s="10">
        <v>0</v>
      </c>
      <c r="J7" s="10">
        <v>18</v>
      </c>
      <c r="K7" s="10">
        <v>35</v>
      </c>
      <c r="L7" s="13">
        <v>45</v>
      </c>
      <c r="M7" s="28">
        <v>0</v>
      </c>
      <c r="N7" s="10">
        <v>20</v>
      </c>
      <c r="O7" s="13">
        <v>60</v>
      </c>
      <c r="P7" s="10">
        <f>SUM(C7:O7)-G7</f>
        <v>355</v>
      </c>
    </row>
    <row r="8" spans="1:16" ht="12.75">
      <c r="A8" s="36">
        <v>2</v>
      </c>
      <c r="B8" s="5" t="s">
        <v>14</v>
      </c>
      <c r="C8" s="10">
        <v>33</v>
      </c>
      <c r="D8" s="28">
        <v>14</v>
      </c>
      <c r="E8" s="10">
        <v>14</v>
      </c>
      <c r="F8" s="10">
        <v>40</v>
      </c>
      <c r="G8" s="13">
        <v>45</v>
      </c>
      <c r="H8" s="28">
        <v>1</v>
      </c>
      <c r="I8" s="10">
        <v>40</v>
      </c>
      <c r="J8" s="13">
        <v>60</v>
      </c>
      <c r="K8" s="10">
        <v>24</v>
      </c>
      <c r="L8" s="10">
        <v>20</v>
      </c>
      <c r="M8" s="13">
        <v>45</v>
      </c>
      <c r="N8" s="28">
        <v>12</v>
      </c>
      <c r="O8" s="10">
        <v>33</v>
      </c>
      <c r="P8" s="10">
        <f>SUM(C8:O8)-D8-N8-H8</f>
        <v>354</v>
      </c>
    </row>
    <row r="9" spans="1:16" ht="12.75">
      <c r="A9" s="36">
        <v>3</v>
      </c>
      <c r="B9" s="5" t="s">
        <v>77</v>
      </c>
      <c r="C9" s="28">
        <v>0</v>
      </c>
      <c r="D9" s="28">
        <v>0</v>
      </c>
      <c r="E9" s="13">
        <v>45</v>
      </c>
      <c r="F9" s="13">
        <v>60</v>
      </c>
      <c r="G9" s="10">
        <v>12</v>
      </c>
      <c r="H9" s="10">
        <v>48</v>
      </c>
      <c r="I9" s="13">
        <v>60</v>
      </c>
      <c r="J9" s="10">
        <v>18</v>
      </c>
      <c r="K9" s="10">
        <v>35</v>
      </c>
      <c r="L9" s="28">
        <v>0</v>
      </c>
      <c r="M9" s="10">
        <v>0</v>
      </c>
      <c r="N9" s="10">
        <v>0</v>
      </c>
      <c r="O9" s="13">
        <v>60</v>
      </c>
      <c r="P9" s="10">
        <f>SUM(C9:O9)</f>
        <v>338</v>
      </c>
    </row>
    <row r="10" spans="1:16" ht="12.75">
      <c r="A10" s="36">
        <v>4</v>
      </c>
      <c r="B10" s="5" t="s">
        <v>12</v>
      </c>
      <c r="C10" s="10">
        <v>40</v>
      </c>
      <c r="D10" s="13">
        <v>45</v>
      </c>
      <c r="E10" s="10">
        <v>24</v>
      </c>
      <c r="F10" s="10">
        <v>10</v>
      </c>
      <c r="G10" s="28">
        <v>7</v>
      </c>
      <c r="H10" s="13">
        <v>60</v>
      </c>
      <c r="I10" s="28">
        <v>7</v>
      </c>
      <c r="J10" s="10">
        <v>12</v>
      </c>
      <c r="K10" s="28">
        <v>10</v>
      </c>
      <c r="L10" s="10">
        <v>35</v>
      </c>
      <c r="M10" s="10">
        <v>10</v>
      </c>
      <c r="N10" s="10">
        <v>14</v>
      </c>
      <c r="O10" s="10">
        <v>40</v>
      </c>
      <c r="P10" s="10">
        <f>SUM(C10:O10)-G10-K10-I10</f>
        <v>290</v>
      </c>
    </row>
    <row r="11" spans="1:16" ht="12.75">
      <c r="A11" s="4">
        <v>5</v>
      </c>
      <c r="B11" s="5" t="s">
        <v>7</v>
      </c>
      <c r="C11" s="13">
        <v>60</v>
      </c>
      <c r="D11" s="13">
        <v>45</v>
      </c>
      <c r="E11" s="10">
        <v>17</v>
      </c>
      <c r="F11" s="10">
        <v>12</v>
      </c>
      <c r="G11" s="10">
        <v>17</v>
      </c>
      <c r="H11" s="10">
        <v>13</v>
      </c>
      <c r="I11" s="28">
        <v>4</v>
      </c>
      <c r="J11" s="10">
        <v>48</v>
      </c>
      <c r="K11" s="28">
        <v>14</v>
      </c>
      <c r="L11" s="10">
        <v>20</v>
      </c>
      <c r="M11" s="10">
        <v>29</v>
      </c>
      <c r="N11" s="28">
        <v>12</v>
      </c>
      <c r="O11" s="10">
        <v>7</v>
      </c>
      <c r="P11" s="10">
        <f>SUM(C11:O11)-K11-N11-I11</f>
        <v>268</v>
      </c>
    </row>
    <row r="12" spans="1:16" ht="12.75">
      <c r="A12" s="36">
        <v>6</v>
      </c>
      <c r="B12" s="5" t="s">
        <v>11</v>
      </c>
      <c r="C12" s="10">
        <v>40</v>
      </c>
      <c r="D12" s="10">
        <v>24</v>
      </c>
      <c r="E12" s="28">
        <v>12</v>
      </c>
      <c r="F12" s="10">
        <v>33</v>
      </c>
      <c r="G12" s="10">
        <v>17</v>
      </c>
      <c r="H12" s="10">
        <v>20</v>
      </c>
      <c r="I12" s="28">
        <v>0</v>
      </c>
      <c r="J12" s="13">
        <v>60</v>
      </c>
      <c r="K12" s="10">
        <v>14</v>
      </c>
      <c r="L12" s="10">
        <v>20</v>
      </c>
      <c r="M12" s="10">
        <v>29</v>
      </c>
      <c r="N12" s="28">
        <v>7</v>
      </c>
      <c r="O12" s="10">
        <v>7</v>
      </c>
      <c r="P12" s="10">
        <f>SUM(C12:O12)-E12-N12</f>
        <v>264</v>
      </c>
    </row>
    <row r="13" spans="1:16" ht="12.75">
      <c r="A13" s="4">
        <v>7</v>
      </c>
      <c r="B13" s="5" t="s">
        <v>16</v>
      </c>
      <c r="C13" s="10">
        <v>27</v>
      </c>
      <c r="D13" s="10">
        <v>35</v>
      </c>
      <c r="E13" s="10">
        <v>8</v>
      </c>
      <c r="F13" s="28">
        <v>0</v>
      </c>
      <c r="G13" s="28">
        <v>0</v>
      </c>
      <c r="H13" s="10">
        <v>10</v>
      </c>
      <c r="I13" s="10">
        <v>9</v>
      </c>
      <c r="J13" s="10">
        <v>27</v>
      </c>
      <c r="K13" s="10">
        <v>20</v>
      </c>
      <c r="L13" s="10">
        <v>29</v>
      </c>
      <c r="M13" s="10">
        <v>35</v>
      </c>
      <c r="N13" s="28">
        <v>8</v>
      </c>
      <c r="O13" s="13">
        <v>60</v>
      </c>
      <c r="P13" s="10">
        <f>SUM(C13:O13)-N13</f>
        <v>260</v>
      </c>
    </row>
    <row r="14" spans="1:16" ht="12.75">
      <c r="A14" s="4">
        <v>8</v>
      </c>
      <c r="B14" s="5" t="s">
        <v>83</v>
      </c>
      <c r="C14" s="28">
        <v>0</v>
      </c>
      <c r="D14" s="28">
        <v>0</v>
      </c>
      <c r="E14" s="10">
        <v>20</v>
      </c>
      <c r="F14" s="10">
        <v>22</v>
      </c>
      <c r="G14" s="28">
        <v>8</v>
      </c>
      <c r="H14" s="10">
        <v>0</v>
      </c>
      <c r="I14" s="10">
        <v>0</v>
      </c>
      <c r="J14" s="10">
        <v>48</v>
      </c>
      <c r="K14" s="13">
        <v>45</v>
      </c>
      <c r="L14" s="10">
        <v>29</v>
      </c>
      <c r="M14" s="10">
        <v>35</v>
      </c>
      <c r="N14" s="10">
        <v>29</v>
      </c>
      <c r="O14" s="10">
        <v>27</v>
      </c>
      <c r="P14" s="10">
        <f>SUM(C14:O14)-G14</f>
        <v>255</v>
      </c>
    </row>
    <row r="15" spans="1:16" ht="12.75">
      <c r="A15" s="4">
        <v>9</v>
      </c>
      <c r="B15" s="5" t="s">
        <v>8</v>
      </c>
      <c r="C15" s="13">
        <v>60</v>
      </c>
      <c r="D15" s="10">
        <v>35</v>
      </c>
      <c r="E15" s="10">
        <v>17</v>
      </c>
      <c r="F15" s="10">
        <v>18</v>
      </c>
      <c r="G15" s="10">
        <v>12</v>
      </c>
      <c r="H15" s="28">
        <v>0</v>
      </c>
      <c r="I15" s="10">
        <v>6</v>
      </c>
      <c r="J15" s="10">
        <v>33</v>
      </c>
      <c r="K15" s="10">
        <v>24</v>
      </c>
      <c r="L15" s="10">
        <v>14</v>
      </c>
      <c r="M15" s="28">
        <v>3</v>
      </c>
      <c r="N15" s="28">
        <v>10</v>
      </c>
      <c r="O15" s="10">
        <v>33</v>
      </c>
      <c r="P15" s="10">
        <f>SUM(C15:O15)-M15-N15</f>
        <v>252</v>
      </c>
    </row>
    <row r="16" spans="1:16" ht="12.75">
      <c r="A16" s="4">
        <v>10</v>
      </c>
      <c r="B16" s="5" t="s">
        <v>43</v>
      </c>
      <c r="C16" s="28">
        <v>0</v>
      </c>
      <c r="D16" s="10">
        <v>29</v>
      </c>
      <c r="E16" s="28">
        <v>0</v>
      </c>
      <c r="F16" s="10">
        <v>15</v>
      </c>
      <c r="G16" s="10">
        <v>29</v>
      </c>
      <c r="H16" s="10">
        <v>0</v>
      </c>
      <c r="I16" s="10">
        <v>0</v>
      </c>
      <c r="J16" s="10">
        <v>33</v>
      </c>
      <c r="K16" s="10">
        <v>35</v>
      </c>
      <c r="L16" s="28">
        <v>0</v>
      </c>
      <c r="M16" s="10">
        <v>0</v>
      </c>
      <c r="N16" s="13">
        <v>45</v>
      </c>
      <c r="O16" s="10">
        <v>48</v>
      </c>
      <c r="P16" s="10">
        <f>SUM(C16:O16)</f>
        <v>234</v>
      </c>
    </row>
    <row r="17" spans="1:16" ht="12.75">
      <c r="A17" s="4">
        <v>11</v>
      </c>
      <c r="B17" s="5" t="s">
        <v>84</v>
      </c>
      <c r="C17" s="28">
        <v>0</v>
      </c>
      <c r="D17" s="28">
        <v>0</v>
      </c>
      <c r="E17" s="10">
        <v>20</v>
      </c>
      <c r="F17" s="10">
        <v>22</v>
      </c>
      <c r="G17" s="10">
        <v>8</v>
      </c>
      <c r="H17" s="10">
        <v>18</v>
      </c>
      <c r="I17" s="10">
        <v>0</v>
      </c>
      <c r="J17" s="10">
        <v>48</v>
      </c>
      <c r="K17" s="13">
        <v>45</v>
      </c>
      <c r="L17" s="28">
        <v>0</v>
      </c>
      <c r="M17" s="10">
        <v>0</v>
      </c>
      <c r="N17" s="10">
        <v>29</v>
      </c>
      <c r="O17" s="10">
        <v>27</v>
      </c>
      <c r="P17" s="10">
        <f>SUM(C17:O17)</f>
        <v>217</v>
      </c>
    </row>
    <row r="18" spans="1:16" ht="12.75">
      <c r="A18" s="4">
        <v>12</v>
      </c>
      <c r="B18" s="5" t="s">
        <v>18</v>
      </c>
      <c r="C18" s="10">
        <v>22</v>
      </c>
      <c r="D18" s="28">
        <v>5</v>
      </c>
      <c r="E18" s="28">
        <v>10</v>
      </c>
      <c r="F18" s="28">
        <v>6</v>
      </c>
      <c r="G18" s="10">
        <v>20</v>
      </c>
      <c r="H18" s="10">
        <v>27</v>
      </c>
      <c r="I18" s="10">
        <v>22</v>
      </c>
      <c r="J18" s="37">
        <v>12</v>
      </c>
      <c r="K18" s="10">
        <v>10</v>
      </c>
      <c r="L18" s="10">
        <v>35</v>
      </c>
      <c r="M18" s="10">
        <v>12</v>
      </c>
      <c r="N18" s="10">
        <v>10</v>
      </c>
      <c r="O18" s="10">
        <v>40</v>
      </c>
      <c r="P18" s="10">
        <f>SUM(C18:O18)-D18-E18-F18</f>
        <v>210</v>
      </c>
    </row>
    <row r="19" spans="1:16" ht="12.75">
      <c r="A19" s="36">
        <v>13</v>
      </c>
      <c r="B19" s="5" t="s">
        <v>22</v>
      </c>
      <c r="C19" s="10">
        <v>15</v>
      </c>
      <c r="D19" s="28">
        <v>5</v>
      </c>
      <c r="E19" s="28">
        <v>7</v>
      </c>
      <c r="F19" s="10">
        <v>6</v>
      </c>
      <c r="G19" s="10">
        <v>20</v>
      </c>
      <c r="H19" s="10">
        <v>4</v>
      </c>
      <c r="I19" s="28">
        <v>2</v>
      </c>
      <c r="J19" s="10">
        <v>40</v>
      </c>
      <c r="K19" s="10">
        <v>10</v>
      </c>
      <c r="L19" s="10">
        <v>35</v>
      </c>
      <c r="M19" s="10">
        <v>20</v>
      </c>
      <c r="N19" s="10">
        <v>14</v>
      </c>
      <c r="O19" s="10">
        <v>40</v>
      </c>
      <c r="P19" s="10">
        <f>SUM(C19:O19)-D19-E19-I19</f>
        <v>204</v>
      </c>
    </row>
    <row r="20" spans="1:16" ht="12.75">
      <c r="A20" s="36">
        <v>14</v>
      </c>
      <c r="B20" s="5" t="s">
        <v>31</v>
      </c>
      <c r="C20" s="10">
        <v>6</v>
      </c>
      <c r="D20" s="10">
        <v>14</v>
      </c>
      <c r="E20" s="28">
        <v>0</v>
      </c>
      <c r="F20" s="10">
        <v>4</v>
      </c>
      <c r="G20" s="13">
        <v>45</v>
      </c>
      <c r="H20" s="28">
        <v>0</v>
      </c>
      <c r="I20" s="10">
        <v>0</v>
      </c>
      <c r="J20" s="13">
        <v>60</v>
      </c>
      <c r="K20" s="10">
        <v>24</v>
      </c>
      <c r="L20" s="28">
        <v>0</v>
      </c>
      <c r="M20" s="10">
        <v>0</v>
      </c>
      <c r="N20" s="10">
        <v>0</v>
      </c>
      <c r="O20" s="10">
        <v>33</v>
      </c>
      <c r="P20" s="10">
        <f>SUM(C20:O20)</f>
        <v>186</v>
      </c>
    </row>
    <row r="21" spans="1:16" ht="12.75">
      <c r="A21" s="4">
        <v>15</v>
      </c>
      <c r="B21" s="5" t="s">
        <v>92</v>
      </c>
      <c r="C21" s="28">
        <v>0</v>
      </c>
      <c r="D21" s="28">
        <v>0</v>
      </c>
      <c r="E21" s="10">
        <v>3</v>
      </c>
      <c r="F21" s="10">
        <v>48</v>
      </c>
      <c r="G21" s="10">
        <v>24</v>
      </c>
      <c r="H21" s="10">
        <v>7</v>
      </c>
      <c r="I21" s="10">
        <v>48</v>
      </c>
      <c r="J21" s="10">
        <v>8</v>
      </c>
      <c r="K21" s="10">
        <v>12</v>
      </c>
      <c r="L21" s="10">
        <v>14</v>
      </c>
      <c r="M21" s="10">
        <v>3</v>
      </c>
      <c r="N21" s="28">
        <v>0</v>
      </c>
      <c r="O21" s="10">
        <v>18</v>
      </c>
      <c r="P21" s="10">
        <f>SUM(C21:O21)</f>
        <v>185</v>
      </c>
    </row>
    <row r="22" spans="1:16" ht="12.75">
      <c r="A22" s="4">
        <v>16</v>
      </c>
      <c r="B22" s="5" t="s">
        <v>21</v>
      </c>
      <c r="C22" s="10">
        <v>15</v>
      </c>
      <c r="D22" s="28">
        <v>1</v>
      </c>
      <c r="E22" s="28">
        <v>0</v>
      </c>
      <c r="F22" s="28">
        <v>7</v>
      </c>
      <c r="G22" s="10">
        <v>10</v>
      </c>
      <c r="H22" s="10">
        <v>11</v>
      </c>
      <c r="I22" s="10">
        <v>18</v>
      </c>
      <c r="J22" s="10">
        <v>40</v>
      </c>
      <c r="K22" s="10">
        <v>17</v>
      </c>
      <c r="L22" s="10">
        <v>24</v>
      </c>
      <c r="M22" s="10">
        <v>20</v>
      </c>
      <c r="N22" s="10">
        <v>17</v>
      </c>
      <c r="O22" s="10">
        <v>10</v>
      </c>
      <c r="P22" s="10">
        <f>SUM(C22:O22)-D22-F22</f>
        <v>182</v>
      </c>
    </row>
    <row r="23" spans="1:16" ht="12.75">
      <c r="A23" s="4">
        <v>17</v>
      </c>
      <c r="B23" s="5" t="s">
        <v>17</v>
      </c>
      <c r="C23" s="10">
        <v>22</v>
      </c>
      <c r="D23" s="28">
        <v>1</v>
      </c>
      <c r="E23" s="10">
        <v>5</v>
      </c>
      <c r="F23" s="28">
        <v>7</v>
      </c>
      <c r="G23" s="10">
        <v>10</v>
      </c>
      <c r="H23" s="10">
        <v>7</v>
      </c>
      <c r="I23" s="10">
        <v>12</v>
      </c>
      <c r="J23" s="10">
        <v>12</v>
      </c>
      <c r="K23" s="10">
        <v>17</v>
      </c>
      <c r="L23" s="10">
        <v>24</v>
      </c>
      <c r="M23" s="10">
        <v>10</v>
      </c>
      <c r="N23" s="28">
        <v>3</v>
      </c>
      <c r="O23" s="10">
        <v>40</v>
      </c>
      <c r="P23" s="10">
        <f>SUM(C23:O23)-D23-N23-F23</f>
        <v>159</v>
      </c>
    </row>
    <row r="24" spans="1:16" ht="12.75">
      <c r="A24" s="36">
        <v>18</v>
      </c>
      <c r="B24" s="5" t="s">
        <v>15</v>
      </c>
      <c r="C24" s="10">
        <v>27</v>
      </c>
      <c r="D24" s="10">
        <v>12</v>
      </c>
      <c r="E24" s="28">
        <v>0</v>
      </c>
      <c r="F24" s="28">
        <v>0</v>
      </c>
      <c r="G24" s="28">
        <v>0</v>
      </c>
      <c r="H24" s="10">
        <v>9</v>
      </c>
      <c r="I24" s="10">
        <v>2</v>
      </c>
      <c r="J24" s="10">
        <v>27</v>
      </c>
      <c r="K24" s="10">
        <v>20</v>
      </c>
      <c r="L24" s="10">
        <v>29</v>
      </c>
      <c r="M24" s="10">
        <v>24</v>
      </c>
      <c r="N24" s="10">
        <v>8</v>
      </c>
      <c r="O24" s="10">
        <v>0</v>
      </c>
      <c r="P24" s="10">
        <f aca="true" t="shared" si="0" ref="P24:P32">SUM(C24:O24)</f>
        <v>158</v>
      </c>
    </row>
    <row r="25" spans="1:16" ht="12.75">
      <c r="A25" s="4">
        <v>19</v>
      </c>
      <c r="B25" s="5" t="s">
        <v>44</v>
      </c>
      <c r="C25" s="28">
        <v>0</v>
      </c>
      <c r="D25" s="10">
        <v>29</v>
      </c>
      <c r="E25" s="28">
        <v>0</v>
      </c>
      <c r="F25" s="10">
        <v>0</v>
      </c>
      <c r="G25" s="28">
        <v>0</v>
      </c>
      <c r="H25" s="10">
        <v>0</v>
      </c>
      <c r="I25" s="10">
        <v>33</v>
      </c>
      <c r="J25" s="10">
        <v>0</v>
      </c>
      <c r="K25" s="10">
        <v>0</v>
      </c>
      <c r="L25" s="10">
        <v>0</v>
      </c>
      <c r="M25" s="10">
        <v>0</v>
      </c>
      <c r="N25" s="13">
        <v>45</v>
      </c>
      <c r="O25" s="10">
        <v>48</v>
      </c>
      <c r="P25" s="10">
        <f t="shared" si="0"/>
        <v>155</v>
      </c>
    </row>
    <row r="26" spans="1:16" ht="12.75">
      <c r="A26" s="4">
        <v>20</v>
      </c>
      <c r="B26" s="5" t="s">
        <v>82</v>
      </c>
      <c r="C26" s="28">
        <v>0</v>
      </c>
      <c r="D26" s="28">
        <v>0</v>
      </c>
      <c r="E26" s="10">
        <v>24</v>
      </c>
      <c r="F26" s="10">
        <v>8</v>
      </c>
      <c r="G26" s="10">
        <v>7</v>
      </c>
      <c r="H26" s="37">
        <v>3</v>
      </c>
      <c r="I26" s="10">
        <v>27</v>
      </c>
      <c r="J26" s="10">
        <v>40</v>
      </c>
      <c r="K26" s="10">
        <v>17</v>
      </c>
      <c r="L26" s="28">
        <v>0</v>
      </c>
      <c r="M26" s="10">
        <v>0</v>
      </c>
      <c r="N26" s="10">
        <v>3</v>
      </c>
      <c r="O26" s="10">
        <v>8</v>
      </c>
      <c r="P26" s="10">
        <f t="shared" si="0"/>
        <v>137</v>
      </c>
    </row>
    <row r="27" spans="1:16" ht="12.75">
      <c r="A27" s="4">
        <v>21</v>
      </c>
      <c r="B27" s="5" t="s">
        <v>98</v>
      </c>
      <c r="C27" s="28">
        <v>0</v>
      </c>
      <c r="D27" s="28">
        <v>0</v>
      </c>
      <c r="E27" s="28">
        <v>0</v>
      </c>
      <c r="F27" s="10">
        <v>33</v>
      </c>
      <c r="G27" s="13">
        <v>45</v>
      </c>
      <c r="H27" s="10">
        <v>16</v>
      </c>
      <c r="I27" s="10">
        <v>15</v>
      </c>
      <c r="J27" s="10">
        <v>0</v>
      </c>
      <c r="K27" s="10">
        <v>0</v>
      </c>
      <c r="L27" s="10">
        <v>0</v>
      </c>
      <c r="M27" s="10">
        <v>0</v>
      </c>
      <c r="N27" s="10">
        <v>17</v>
      </c>
      <c r="O27" s="10">
        <v>10</v>
      </c>
      <c r="P27" s="10">
        <f t="shared" si="0"/>
        <v>136</v>
      </c>
    </row>
    <row r="28" spans="1:16" ht="12.75">
      <c r="A28" s="4">
        <v>22</v>
      </c>
      <c r="B28" s="5" t="s">
        <v>114</v>
      </c>
      <c r="C28" s="28">
        <v>0</v>
      </c>
      <c r="D28" s="28">
        <v>0</v>
      </c>
      <c r="E28" s="28">
        <v>0</v>
      </c>
      <c r="F28" s="10">
        <v>0</v>
      </c>
      <c r="G28" s="10">
        <v>0</v>
      </c>
      <c r="H28" s="10">
        <v>22</v>
      </c>
      <c r="I28" s="10">
        <v>1</v>
      </c>
      <c r="J28" s="10">
        <v>7</v>
      </c>
      <c r="K28" s="10">
        <v>5</v>
      </c>
      <c r="L28" s="13">
        <v>45</v>
      </c>
      <c r="M28" s="10">
        <v>7</v>
      </c>
      <c r="N28" s="10">
        <v>35</v>
      </c>
      <c r="O28" s="10">
        <v>6</v>
      </c>
      <c r="P28" s="10">
        <f t="shared" si="0"/>
        <v>128</v>
      </c>
    </row>
    <row r="29" spans="1:16" ht="12.75">
      <c r="A29" s="4">
        <v>23</v>
      </c>
      <c r="B29" s="5" t="s">
        <v>87</v>
      </c>
      <c r="C29" s="28">
        <v>0</v>
      </c>
      <c r="D29" s="28">
        <v>0</v>
      </c>
      <c r="E29" s="10">
        <v>10</v>
      </c>
      <c r="F29" s="10">
        <v>8</v>
      </c>
      <c r="G29" s="10">
        <v>20</v>
      </c>
      <c r="H29" s="10">
        <v>1</v>
      </c>
      <c r="I29" s="10">
        <v>9</v>
      </c>
      <c r="J29" s="10">
        <v>0</v>
      </c>
      <c r="K29" s="28">
        <v>0</v>
      </c>
      <c r="L29" s="10">
        <v>24</v>
      </c>
      <c r="M29" s="13">
        <v>45</v>
      </c>
      <c r="N29" s="10">
        <v>1</v>
      </c>
      <c r="O29" s="10">
        <v>10</v>
      </c>
      <c r="P29" s="10">
        <f t="shared" si="0"/>
        <v>128</v>
      </c>
    </row>
    <row r="30" spans="1:16" ht="12.75">
      <c r="A30" s="4">
        <v>24</v>
      </c>
      <c r="B30" s="5" t="s">
        <v>101</v>
      </c>
      <c r="C30" s="28">
        <v>0</v>
      </c>
      <c r="D30" s="28">
        <v>0</v>
      </c>
      <c r="E30" s="28">
        <v>0</v>
      </c>
      <c r="F30" s="10">
        <v>18</v>
      </c>
      <c r="G30" s="10">
        <v>29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20</v>
      </c>
      <c r="O30" s="10">
        <v>48</v>
      </c>
      <c r="P30" s="10">
        <f t="shared" si="0"/>
        <v>115</v>
      </c>
    </row>
    <row r="31" spans="1:16" ht="12.75">
      <c r="A31" s="4">
        <v>25</v>
      </c>
      <c r="B31" s="5" t="s">
        <v>90</v>
      </c>
      <c r="C31" s="28">
        <v>0</v>
      </c>
      <c r="D31" s="28">
        <v>0</v>
      </c>
      <c r="E31" s="10">
        <v>5</v>
      </c>
      <c r="F31" s="10">
        <v>0</v>
      </c>
      <c r="G31" s="28">
        <v>0</v>
      </c>
      <c r="H31" s="10">
        <v>0</v>
      </c>
      <c r="I31" s="10">
        <v>0</v>
      </c>
      <c r="J31" s="10">
        <v>0</v>
      </c>
      <c r="K31" s="10">
        <v>0</v>
      </c>
      <c r="L31" s="13">
        <v>45</v>
      </c>
      <c r="M31" s="10">
        <v>7</v>
      </c>
      <c r="N31" s="10">
        <v>35</v>
      </c>
      <c r="O31" s="10">
        <v>12</v>
      </c>
      <c r="P31" s="10">
        <f>SUM(C31:O31)</f>
        <v>104</v>
      </c>
    </row>
    <row r="32" spans="1:16" ht="12.75">
      <c r="A32" s="4">
        <v>26</v>
      </c>
      <c r="B32" s="5" t="s">
        <v>86</v>
      </c>
      <c r="C32" s="28">
        <v>0</v>
      </c>
      <c r="D32" s="28">
        <v>0</v>
      </c>
      <c r="E32" s="10">
        <v>12</v>
      </c>
      <c r="F32" s="10">
        <v>12</v>
      </c>
      <c r="G32" s="10">
        <v>17</v>
      </c>
      <c r="H32" s="10">
        <v>0</v>
      </c>
      <c r="I32" s="10">
        <v>0</v>
      </c>
      <c r="J32" s="10">
        <v>33</v>
      </c>
      <c r="K32" s="10">
        <v>14</v>
      </c>
      <c r="L32" s="28">
        <v>0</v>
      </c>
      <c r="M32" s="10">
        <v>0</v>
      </c>
      <c r="N32" s="10">
        <v>7</v>
      </c>
      <c r="O32" s="10">
        <v>7</v>
      </c>
      <c r="P32" s="10">
        <f>SUM(C32:O32)</f>
        <v>102</v>
      </c>
    </row>
    <row r="33" spans="1:16" ht="12.75">
      <c r="A33" s="4">
        <v>27</v>
      </c>
      <c r="B33" s="5" t="s">
        <v>19</v>
      </c>
      <c r="C33" s="10">
        <v>18</v>
      </c>
      <c r="D33" s="10">
        <v>20</v>
      </c>
      <c r="E33" s="28">
        <v>0</v>
      </c>
      <c r="F33" s="28">
        <v>0</v>
      </c>
      <c r="G33" s="28">
        <v>0</v>
      </c>
      <c r="H33" s="10">
        <v>0</v>
      </c>
      <c r="I33" s="10">
        <v>0</v>
      </c>
      <c r="J33" s="10">
        <v>15</v>
      </c>
      <c r="K33" s="10">
        <v>7</v>
      </c>
      <c r="L33" s="10">
        <v>8</v>
      </c>
      <c r="M33" s="10">
        <v>24</v>
      </c>
      <c r="N33" s="10">
        <v>5</v>
      </c>
      <c r="O33" s="10">
        <v>0</v>
      </c>
      <c r="P33" s="10">
        <f>SUM(C33:O33)</f>
        <v>97</v>
      </c>
    </row>
    <row r="34" spans="1:16" ht="12.75">
      <c r="A34" s="4">
        <v>28</v>
      </c>
      <c r="B34" s="5" t="s">
        <v>20</v>
      </c>
      <c r="C34" s="10">
        <v>18</v>
      </c>
      <c r="D34" s="10">
        <v>12</v>
      </c>
      <c r="E34" s="10">
        <v>6</v>
      </c>
      <c r="F34" s="28">
        <v>0</v>
      </c>
      <c r="G34" s="10">
        <v>8</v>
      </c>
      <c r="H34" s="10">
        <v>0</v>
      </c>
      <c r="I34" s="10">
        <v>0</v>
      </c>
      <c r="J34" s="10">
        <v>27</v>
      </c>
      <c r="K34" s="10">
        <v>20</v>
      </c>
      <c r="L34" s="28">
        <v>0</v>
      </c>
      <c r="M34" s="28">
        <v>0</v>
      </c>
      <c r="N34" s="10">
        <v>0</v>
      </c>
      <c r="O34" s="10">
        <v>0</v>
      </c>
      <c r="P34" s="10">
        <f>SUM(C34:O34)</f>
        <v>91</v>
      </c>
    </row>
    <row r="35" spans="1:16" ht="12.75">
      <c r="A35" s="4">
        <v>29</v>
      </c>
      <c r="B35" s="5" t="s">
        <v>79</v>
      </c>
      <c r="C35" s="28">
        <v>0</v>
      </c>
      <c r="D35" s="28">
        <v>0</v>
      </c>
      <c r="E35" s="10">
        <v>35</v>
      </c>
      <c r="F35" s="10">
        <v>0</v>
      </c>
      <c r="G35" s="28">
        <v>0</v>
      </c>
      <c r="H35" s="10">
        <v>40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15</v>
      </c>
      <c r="P35" s="10">
        <f>SUM(C35:O35)</f>
        <v>90</v>
      </c>
    </row>
    <row r="36" spans="1:16" ht="12.75">
      <c r="A36" s="4">
        <v>30</v>
      </c>
      <c r="B36" s="5" t="s">
        <v>81</v>
      </c>
      <c r="C36" s="28">
        <v>0</v>
      </c>
      <c r="D36" s="28">
        <v>0</v>
      </c>
      <c r="E36" s="10">
        <v>29</v>
      </c>
      <c r="F36" s="10">
        <v>0</v>
      </c>
      <c r="G36" s="28">
        <v>0</v>
      </c>
      <c r="H36" s="10">
        <v>0</v>
      </c>
      <c r="I36" s="10">
        <v>0</v>
      </c>
      <c r="J36" s="10">
        <v>10</v>
      </c>
      <c r="K36" s="13">
        <v>45</v>
      </c>
      <c r="L36" s="10">
        <v>0</v>
      </c>
      <c r="M36" s="10">
        <v>0</v>
      </c>
      <c r="N36" s="10">
        <v>0</v>
      </c>
      <c r="O36" s="10">
        <v>0</v>
      </c>
      <c r="P36" s="10">
        <f>SUM(C36:O36)</f>
        <v>84</v>
      </c>
    </row>
    <row r="37" spans="1:16" ht="12.75">
      <c r="A37" s="4">
        <v>31</v>
      </c>
      <c r="B37" s="5" t="s">
        <v>54</v>
      </c>
      <c r="C37" s="28">
        <v>0</v>
      </c>
      <c r="D37" s="10">
        <v>1</v>
      </c>
      <c r="E37" s="28">
        <v>0</v>
      </c>
      <c r="F37" s="10">
        <v>0</v>
      </c>
      <c r="G37" s="28">
        <v>0</v>
      </c>
      <c r="H37" s="10">
        <v>12</v>
      </c>
      <c r="I37" s="10">
        <v>5</v>
      </c>
      <c r="J37" s="10">
        <v>15</v>
      </c>
      <c r="K37" s="10">
        <v>7</v>
      </c>
      <c r="L37" s="10">
        <v>10</v>
      </c>
      <c r="M37" s="10">
        <v>2</v>
      </c>
      <c r="N37" s="10">
        <v>24</v>
      </c>
      <c r="O37" s="10">
        <v>6</v>
      </c>
      <c r="P37" s="10">
        <f>SUM(C37:O37)</f>
        <v>82</v>
      </c>
    </row>
    <row r="38" spans="1:16" ht="12.75">
      <c r="A38" s="4">
        <v>32</v>
      </c>
      <c r="B38" s="5" t="s">
        <v>27</v>
      </c>
      <c r="C38" s="10">
        <v>8</v>
      </c>
      <c r="D38" s="10">
        <v>10</v>
      </c>
      <c r="E38" s="10">
        <v>2</v>
      </c>
      <c r="F38" s="28">
        <v>0</v>
      </c>
      <c r="G38" s="28">
        <v>0</v>
      </c>
      <c r="H38" s="10">
        <v>0</v>
      </c>
      <c r="I38" s="10">
        <v>0</v>
      </c>
      <c r="J38" s="10">
        <v>22</v>
      </c>
      <c r="K38" s="10">
        <v>12</v>
      </c>
      <c r="L38" s="28">
        <v>0</v>
      </c>
      <c r="M38" s="10">
        <v>0</v>
      </c>
      <c r="N38" s="10">
        <v>2</v>
      </c>
      <c r="O38" s="10">
        <v>22</v>
      </c>
      <c r="P38" s="10">
        <f>SUM(C38:O38)</f>
        <v>78</v>
      </c>
    </row>
    <row r="39" spans="1:16" ht="12.75">
      <c r="A39" s="4">
        <v>33</v>
      </c>
      <c r="B39" s="5" t="s">
        <v>28</v>
      </c>
      <c r="C39" s="10">
        <v>8</v>
      </c>
      <c r="D39" s="10">
        <v>10</v>
      </c>
      <c r="E39" s="10">
        <v>2</v>
      </c>
      <c r="F39" s="28">
        <v>0</v>
      </c>
      <c r="G39" s="28">
        <v>0</v>
      </c>
      <c r="H39" s="10">
        <v>0</v>
      </c>
      <c r="I39" s="10">
        <v>0</v>
      </c>
      <c r="J39" s="10">
        <v>22</v>
      </c>
      <c r="K39" s="10">
        <v>12</v>
      </c>
      <c r="L39" s="28">
        <v>0</v>
      </c>
      <c r="M39" s="10">
        <v>0</v>
      </c>
      <c r="N39" s="10">
        <v>2</v>
      </c>
      <c r="O39" s="10">
        <v>22</v>
      </c>
      <c r="P39" s="10">
        <f>SUM(C39:O39)</f>
        <v>78</v>
      </c>
    </row>
    <row r="40" spans="1:16" ht="12.75">
      <c r="A40" s="4">
        <v>34</v>
      </c>
      <c r="B40" s="5" t="s">
        <v>9</v>
      </c>
      <c r="C40" s="10">
        <v>48</v>
      </c>
      <c r="D40" s="10">
        <v>0</v>
      </c>
      <c r="E40" s="28">
        <v>0</v>
      </c>
      <c r="F40" s="28">
        <v>0</v>
      </c>
      <c r="G40" s="28">
        <v>0</v>
      </c>
      <c r="H40" s="10">
        <v>0</v>
      </c>
      <c r="I40" s="10">
        <v>0</v>
      </c>
      <c r="J40" s="10">
        <v>18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f>SUM(C40:O40)</f>
        <v>66</v>
      </c>
    </row>
    <row r="41" spans="1:16" ht="12.75">
      <c r="A41" s="4">
        <v>35</v>
      </c>
      <c r="B41" s="5" t="s">
        <v>97</v>
      </c>
      <c r="C41" s="28">
        <v>0</v>
      </c>
      <c r="D41" s="28">
        <v>0</v>
      </c>
      <c r="E41" s="28">
        <v>0</v>
      </c>
      <c r="F41" s="10">
        <v>40</v>
      </c>
      <c r="G41" s="10">
        <v>10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15</v>
      </c>
      <c r="P41" s="10">
        <f>SUM(C41:O41)</f>
        <v>65</v>
      </c>
    </row>
    <row r="42" spans="1:16" ht="12.75">
      <c r="A42" s="4">
        <v>36</v>
      </c>
      <c r="B42" s="5" t="s">
        <v>96</v>
      </c>
      <c r="C42" s="28">
        <v>0</v>
      </c>
      <c r="D42" s="28">
        <v>0</v>
      </c>
      <c r="E42" s="28">
        <v>0</v>
      </c>
      <c r="F42" s="10">
        <v>48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15</v>
      </c>
      <c r="P42" s="10">
        <f>SUM(C42:O42)</f>
        <v>63</v>
      </c>
    </row>
    <row r="43" spans="1:16" ht="12.75">
      <c r="A43" s="4">
        <v>37</v>
      </c>
      <c r="B43" s="5" t="s">
        <v>78</v>
      </c>
      <c r="C43" s="28">
        <v>0</v>
      </c>
      <c r="D43" s="28">
        <v>0</v>
      </c>
      <c r="E43" s="10">
        <v>35</v>
      </c>
      <c r="F43" s="10">
        <v>0</v>
      </c>
      <c r="G43" s="28">
        <v>0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27</v>
      </c>
      <c r="P43" s="10">
        <f>SUM(C43:O43)</f>
        <v>63</v>
      </c>
    </row>
    <row r="44" spans="1:16" ht="12.75">
      <c r="A44" s="4">
        <v>38</v>
      </c>
      <c r="B44" s="5" t="s">
        <v>99</v>
      </c>
      <c r="C44" s="28">
        <v>0</v>
      </c>
      <c r="D44" s="28">
        <v>0</v>
      </c>
      <c r="E44" s="28">
        <v>0</v>
      </c>
      <c r="F44" s="10">
        <v>27</v>
      </c>
      <c r="G44" s="10">
        <v>35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f>SUM(C44:O44)</f>
        <v>62</v>
      </c>
    </row>
    <row r="45" spans="1:16" ht="12.75">
      <c r="A45" s="4">
        <v>39</v>
      </c>
      <c r="B45" s="5" t="s">
        <v>89</v>
      </c>
      <c r="C45" s="28">
        <v>0</v>
      </c>
      <c r="D45" s="28">
        <v>0</v>
      </c>
      <c r="E45" s="10">
        <v>6</v>
      </c>
      <c r="F45" s="10">
        <v>0</v>
      </c>
      <c r="G45" s="28">
        <v>0</v>
      </c>
      <c r="H45" s="10">
        <v>15</v>
      </c>
      <c r="I45" s="10">
        <v>0</v>
      </c>
      <c r="J45" s="10">
        <v>10</v>
      </c>
      <c r="K45" s="10">
        <v>29</v>
      </c>
      <c r="L45" s="10">
        <v>0</v>
      </c>
      <c r="M45" s="10">
        <v>0</v>
      </c>
      <c r="N45" s="10">
        <v>0</v>
      </c>
      <c r="O45" s="10">
        <v>0</v>
      </c>
      <c r="P45" s="10">
        <f>SUM(C45:O45)</f>
        <v>60</v>
      </c>
    </row>
    <row r="46" spans="1:16" ht="12.75">
      <c r="A46" s="4">
        <v>40</v>
      </c>
      <c r="B46" s="5" t="s">
        <v>35</v>
      </c>
      <c r="C46" s="10">
        <v>4</v>
      </c>
      <c r="D46" s="10">
        <v>3</v>
      </c>
      <c r="E46" s="10">
        <v>4</v>
      </c>
      <c r="F46" s="28">
        <v>0</v>
      </c>
      <c r="G46" s="28">
        <v>0</v>
      </c>
      <c r="H46" s="10">
        <v>0</v>
      </c>
      <c r="I46" s="10">
        <v>0</v>
      </c>
      <c r="J46" s="10">
        <v>8</v>
      </c>
      <c r="K46" s="28">
        <v>0</v>
      </c>
      <c r="L46" s="10">
        <v>17</v>
      </c>
      <c r="M46" s="10">
        <v>14</v>
      </c>
      <c r="N46" s="10">
        <v>4</v>
      </c>
      <c r="O46" s="10">
        <v>6</v>
      </c>
      <c r="P46" s="10">
        <f>SUM(C46:O46)</f>
        <v>60</v>
      </c>
    </row>
    <row r="47" spans="1:16" ht="12.75">
      <c r="A47" s="4">
        <v>41</v>
      </c>
      <c r="B47" s="5" t="s">
        <v>91</v>
      </c>
      <c r="C47" s="28">
        <v>0</v>
      </c>
      <c r="D47" s="28">
        <v>0</v>
      </c>
      <c r="E47" s="10">
        <v>3</v>
      </c>
      <c r="F47" s="10">
        <v>0</v>
      </c>
      <c r="G47" s="28">
        <v>0</v>
      </c>
      <c r="H47" s="10">
        <v>0</v>
      </c>
      <c r="I47" s="10">
        <v>0</v>
      </c>
      <c r="J47" s="10">
        <v>8</v>
      </c>
      <c r="K47" s="10">
        <v>0</v>
      </c>
      <c r="L47" s="10">
        <v>17</v>
      </c>
      <c r="M47" s="10">
        <v>14</v>
      </c>
      <c r="N47" s="10">
        <v>0</v>
      </c>
      <c r="O47" s="10">
        <v>18</v>
      </c>
      <c r="P47" s="10">
        <f>SUM(C47:O47)</f>
        <v>60</v>
      </c>
    </row>
    <row r="48" spans="1:16" ht="12.75">
      <c r="A48" s="4">
        <v>42</v>
      </c>
      <c r="B48" s="5" t="s">
        <v>85</v>
      </c>
      <c r="C48" s="28">
        <v>0</v>
      </c>
      <c r="D48" s="28">
        <v>0</v>
      </c>
      <c r="E48" s="10">
        <v>14</v>
      </c>
      <c r="F48" s="10">
        <v>5</v>
      </c>
      <c r="G48" s="10">
        <v>14</v>
      </c>
      <c r="H48" s="10">
        <v>0</v>
      </c>
      <c r="I48" s="10">
        <v>0</v>
      </c>
      <c r="J48" s="10">
        <v>0</v>
      </c>
      <c r="K48" s="28">
        <v>0</v>
      </c>
      <c r="L48" s="10">
        <v>14</v>
      </c>
      <c r="M48" s="10">
        <v>6</v>
      </c>
      <c r="N48" s="10">
        <v>0</v>
      </c>
      <c r="O48" s="10">
        <v>0</v>
      </c>
      <c r="P48" s="10">
        <f>SUM(C48:O48)</f>
        <v>53</v>
      </c>
    </row>
    <row r="49" spans="1:16" ht="12.75">
      <c r="A49" s="4">
        <v>43</v>
      </c>
      <c r="B49" s="5" t="s">
        <v>100</v>
      </c>
      <c r="C49" s="28">
        <v>0</v>
      </c>
      <c r="D49" s="28">
        <v>0</v>
      </c>
      <c r="E49" s="28">
        <v>0</v>
      </c>
      <c r="F49" s="10">
        <v>27</v>
      </c>
      <c r="G49" s="10">
        <v>24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f>SUM(C49:O49)</f>
        <v>51</v>
      </c>
    </row>
    <row r="50" spans="1:16" ht="12.75">
      <c r="A50" s="4">
        <v>44</v>
      </c>
      <c r="B50" s="5" t="s">
        <v>123</v>
      </c>
      <c r="C50" s="28">
        <v>0</v>
      </c>
      <c r="D50" s="28">
        <v>0</v>
      </c>
      <c r="E50" s="28">
        <v>0</v>
      </c>
      <c r="F50" s="10">
        <v>0</v>
      </c>
      <c r="G50" s="10">
        <v>0</v>
      </c>
      <c r="H50" s="10">
        <v>0</v>
      </c>
      <c r="I50" s="10">
        <v>0</v>
      </c>
      <c r="J50" s="10">
        <v>22</v>
      </c>
      <c r="K50" s="10">
        <v>29</v>
      </c>
      <c r="L50" s="10">
        <v>0</v>
      </c>
      <c r="M50" s="10">
        <v>0</v>
      </c>
      <c r="N50" s="10">
        <v>0</v>
      </c>
      <c r="O50" s="10">
        <v>0</v>
      </c>
      <c r="P50" s="10">
        <f>SUM(C50:O50)</f>
        <v>51</v>
      </c>
    </row>
    <row r="51" spans="1:16" ht="12.75">
      <c r="A51" s="4">
        <v>45</v>
      </c>
      <c r="B51" s="5" t="s">
        <v>113</v>
      </c>
      <c r="C51" s="28">
        <v>0</v>
      </c>
      <c r="D51" s="28">
        <v>0</v>
      </c>
      <c r="E51" s="28">
        <v>0</v>
      </c>
      <c r="F51" s="10">
        <v>0</v>
      </c>
      <c r="G51" s="10">
        <v>0</v>
      </c>
      <c r="H51" s="10">
        <v>33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18</v>
      </c>
      <c r="P51" s="10">
        <f>SUM(C51:O51)</f>
        <v>51</v>
      </c>
    </row>
    <row r="52" spans="1:16" ht="12.75">
      <c r="A52" s="4">
        <v>46</v>
      </c>
      <c r="B52" s="5" t="s">
        <v>36</v>
      </c>
      <c r="C52" s="10">
        <v>4</v>
      </c>
      <c r="D52" s="10">
        <v>3</v>
      </c>
      <c r="E52" s="10">
        <v>4</v>
      </c>
      <c r="F52" s="28">
        <v>0</v>
      </c>
      <c r="G52" s="28">
        <v>0</v>
      </c>
      <c r="H52" s="10">
        <v>8</v>
      </c>
      <c r="I52" s="10">
        <v>0</v>
      </c>
      <c r="J52" s="10">
        <v>0</v>
      </c>
      <c r="K52" s="10">
        <v>0</v>
      </c>
      <c r="L52" s="28">
        <v>0</v>
      </c>
      <c r="M52" s="10">
        <v>0</v>
      </c>
      <c r="N52" s="10">
        <v>4</v>
      </c>
      <c r="O52" s="10">
        <v>22</v>
      </c>
      <c r="P52" s="10">
        <f>SUM(C52:O52)</f>
        <v>45</v>
      </c>
    </row>
    <row r="53" spans="1:16" ht="12.75">
      <c r="A53" s="4">
        <v>47</v>
      </c>
      <c r="B53" s="5" t="s">
        <v>102</v>
      </c>
      <c r="C53" s="28">
        <v>0</v>
      </c>
      <c r="D53" s="28">
        <v>0</v>
      </c>
      <c r="E53" s="28">
        <v>0</v>
      </c>
      <c r="F53" s="10">
        <v>15</v>
      </c>
      <c r="G53" s="10">
        <v>29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f>SUM(C53:O53)</f>
        <v>44</v>
      </c>
    </row>
    <row r="54" spans="1:16" ht="12.75">
      <c r="A54" s="4">
        <v>48</v>
      </c>
      <c r="B54" s="5" t="s">
        <v>127</v>
      </c>
      <c r="C54" s="28">
        <v>0</v>
      </c>
      <c r="D54" s="28">
        <v>0</v>
      </c>
      <c r="E54" s="28">
        <v>0</v>
      </c>
      <c r="F54" s="10">
        <v>0</v>
      </c>
      <c r="G54" s="10">
        <v>0</v>
      </c>
      <c r="H54" s="10">
        <v>0</v>
      </c>
      <c r="I54" s="10">
        <v>0</v>
      </c>
      <c r="J54" s="10">
        <v>7</v>
      </c>
      <c r="K54" s="10">
        <v>6</v>
      </c>
      <c r="L54" s="10">
        <v>8</v>
      </c>
      <c r="M54" s="10">
        <v>17</v>
      </c>
      <c r="N54" s="10">
        <v>0</v>
      </c>
      <c r="O54" s="10">
        <v>0</v>
      </c>
      <c r="P54" s="10">
        <f>SUM(C54:O54)</f>
        <v>38</v>
      </c>
    </row>
    <row r="55" spans="1:16" ht="12.75">
      <c r="A55" s="4">
        <v>49</v>
      </c>
      <c r="B55" s="5" t="s">
        <v>144</v>
      </c>
      <c r="C55" s="28">
        <v>0</v>
      </c>
      <c r="D55" s="28">
        <v>0</v>
      </c>
      <c r="E55" s="28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10</v>
      </c>
      <c r="M55" s="10">
        <v>2</v>
      </c>
      <c r="N55" s="10">
        <v>24</v>
      </c>
      <c r="O55" s="10">
        <v>0</v>
      </c>
      <c r="P55" s="10">
        <f>SUM(C55:O55)</f>
        <v>36</v>
      </c>
    </row>
    <row r="56" spans="1:16" ht="12.75">
      <c r="A56" s="4">
        <v>50</v>
      </c>
      <c r="B56" s="5" t="s">
        <v>106</v>
      </c>
      <c r="C56" s="28">
        <v>0</v>
      </c>
      <c r="D56" s="28">
        <v>0</v>
      </c>
      <c r="E56" s="10">
        <v>0</v>
      </c>
      <c r="F56" s="10">
        <v>0</v>
      </c>
      <c r="G56" s="10">
        <v>35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f aca="true" t="shared" si="1" ref="P56:P87">SUM(C56:O56)</f>
        <v>35</v>
      </c>
    </row>
    <row r="57" spans="1:16" ht="12.75">
      <c r="A57" s="4">
        <v>51</v>
      </c>
      <c r="B57" s="5" t="s">
        <v>107</v>
      </c>
      <c r="C57" s="28">
        <v>0</v>
      </c>
      <c r="D57" s="28">
        <v>0</v>
      </c>
      <c r="E57" s="28">
        <v>0</v>
      </c>
      <c r="F57" s="10">
        <v>0</v>
      </c>
      <c r="G57" s="10">
        <v>35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f t="shared" si="1"/>
        <v>35</v>
      </c>
    </row>
    <row r="58" spans="1:16" ht="12.75">
      <c r="A58" s="4">
        <v>52</v>
      </c>
      <c r="B58" s="5" t="s">
        <v>13</v>
      </c>
      <c r="C58" s="10">
        <v>33</v>
      </c>
      <c r="D58" s="28">
        <v>0</v>
      </c>
      <c r="E58" s="28">
        <v>0</v>
      </c>
      <c r="F58" s="28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f t="shared" si="1"/>
        <v>33</v>
      </c>
    </row>
    <row r="59" spans="1:16" ht="12.75">
      <c r="A59" s="4">
        <v>53</v>
      </c>
      <c r="B59" s="5" t="s">
        <v>105</v>
      </c>
      <c r="C59" s="28">
        <v>0</v>
      </c>
      <c r="D59" s="28">
        <v>0</v>
      </c>
      <c r="E59" s="28">
        <v>0</v>
      </c>
      <c r="F59" s="10">
        <v>4</v>
      </c>
      <c r="G59" s="10">
        <v>29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f t="shared" si="1"/>
        <v>33</v>
      </c>
    </row>
    <row r="60" spans="1:16" ht="12.75">
      <c r="A60" s="4">
        <v>54</v>
      </c>
      <c r="B60" s="5" t="s">
        <v>104</v>
      </c>
      <c r="C60" s="28">
        <v>0</v>
      </c>
      <c r="D60" s="28">
        <v>0</v>
      </c>
      <c r="E60" s="28">
        <v>0</v>
      </c>
      <c r="F60" s="10">
        <v>5</v>
      </c>
      <c r="G60" s="10">
        <v>14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12</v>
      </c>
      <c r="P60" s="10">
        <f t="shared" si="1"/>
        <v>31</v>
      </c>
    </row>
    <row r="61" spans="1:16" ht="12.75">
      <c r="A61" s="4">
        <v>55</v>
      </c>
      <c r="B61" s="5" t="s">
        <v>103</v>
      </c>
      <c r="C61" s="28">
        <v>0</v>
      </c>
      <c r="D61" s="28">
        <v>0</v>
      </c>
      <c r="E61" s="28">
        <v>0</v>
      </c>
      <c r="F61" s="10">
        <v>10</v>
      </c>
      <c r="G61" s="10">
        <v>7</v>
      </c>
      <c r="H61" s="10">
        <v>5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8</v>
      </c>
      <c r="P61" s="10">
        <f t="shared" si="1"/>
        <v>30</v>
      </c>
    </row>
    <row r="62" spans="1:16" ht="12.75">
      <c r="A62" s="4">
        <v>56</v>
      </c>
      <c r="B62" s="5" t="s">
        <v>143</v>
      </c>
      <c r="C62" s="28">
        <v>0</v>
      </c>
      <c r="D62" s="28">
        <v>0</v>
      </c>
      <c r="E62" s="28">
        <v>0</v>
      </c>
      <c r="F62" s="10">
        <v>0</v>
      </c>
      <c r="G62" s="10">
        <v>14</v>
      </c>
      <c r="H62" s="10">
        <v>0</v>
      </c>
      <c r="I62" s="10">
        <v>0</v>
      </c>
      <c r="J62" s="10">
        <v>0</v>
      </c>
      <c r="K62" s="10">
        <v>0</v>
      </c>
      <c r="L62" s="10">
        <v>10</v>
      </c>
      <c r="M62" s="10">
        <v>6</v>
      </c>
      <c r="N62" s="10">
        <v>0</v>
      </c>
      <c r="O62" s="10">
        <v>0</v>
      </c>
      <c r="P62" s="10">
        <f t="shared" si="1"/>
        <v>30</v>
      </c>
    </row>
    <row r="63" spans="1:16" ht="12.75">
      <c r="A63" s="4">
        <v>57</v>
      </c>
      <c r="B63" s="5" t="s">
        <v>24</v>
      </c>
      <c r="C63" s="10">
        <v>12</v>
      </c>
      <c r="D63" s="10">
        <v>17</v>
      </c>
      <c r="E63" s="28">
        <v>0</v>
      </c>
      <c r="F63" s="28">
        <v>0</v>
      </c>
      <c r="G63" s="28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f t="shared" si="1"/>
        <v>29</v>
      </c>
    </row>
    <row r="64" spans="1:16" ht="12.75">
      <c r="A64" s="4">
        <v>58</v>
      </c>
      <c r="B64" s="5" t="s">
        <v>80</v>
      </c>
      <c r="C64" s="28">
        <v>0</v>
      </c>
      <c r="D64" s="28">
        <v>0</v>
      </c>
      <c r="E64" s="10">
        <v>29</v>
      </c>
      <c r="F64" s="10">
        <v>0</v>
      </c>
      <c r="G64" s="28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f t="shared" si="1"/>
        <v>29</v>
      </c>
    </row>
    <row r="65" spans="1:16" ht="12.75">
      <c r="A65" s="4">
        <v>59</v>
      </c>
      <c r="B65" s="5" t="s">
        <v>128</v>
      </c>
      <c r="C65" s="28">
        <v>0</v>
      </c>
      <c r="D65" s="10">
        <v>0</v>
      </c>
      <c r="E65" s="28">
        <v>0</v>
      </c>
      <c r="F65" s="10">
        <v>0</v>
      </c>
      <c r="G65" s="28">
        <v>0</v>
      </c>
      <c r="H65" s="10">
        <v>0</v>
      </c>
      <c r="I65" s="10">
        <v>0</v>
      </c>
      <c r="J65" s="10">
        <v>0</v>
      </c>
      <c r="K65" s="10">
        <v>29</v>
      </c>
      <c r="L65" s="10">
        <v>0</v>
      </c>
      <c r="M65" s="10">
        <v>0</v>
      </c>
      <c r="N65" s="10">
        <v>0</v>
      </c>
      <c r="O65" s="10">
        <v>0</v>
      </c>
      <c r="P65" s="10">
        <f t="shared" si="1"/>
        <v>29</v>
      </c>
    </row>
    <row r="66" spans="1:16" ht="12.75">
      <c r="A66" s="4">
        <v>60</v>
      </c>
      <c r="B66" s="5" t="s">
        <v>138</v>
      </c>
      <c r="C66" s="28">
        <v>0</v>
      </c>
      <c r="D66" s="10">
        <v>0</v>
      </c>
      <c r="E66" s="28">
        <v>0</v>
      </c>
      <c r="F66" s="10">
        <v>0</v>
      </c>
      <c r="G66" s="28">
        <v>0</v>
      </c>
      <c r="H66" s="10">
        <v>0</v>
      </c>
      <c r="I66" s="10">
        <v>0</v>
      </c>
      <c r="J66" s="10">
        <v>0</v>
      </c>
      <c r="K66" s="10">
        <v>3</v>
      </c>
      <c r="L66" s="10">
        <v>8</v>
      </c>
      <c r="M66" s="10">
        <v>17</v>
      </c>
      <c r="N66" s="10">
        <v>0</v>
      </c>
      <c r="O66" s="10">
        <v>0</v>
      </c>
      <c r="P66" s="10">
        <f t="shared" si="1"/>
        <v>28</v>
      </c>
    </row>
    <row r="67" spans="1:16" ht="12.75">
      <c r="A67" s="4">
        <v>61</v>
      </c>
      <c r="B67" s="5" t="s">
        <v>45</v>
      </c>
      <c r="C67" s="28">
        <v>0</v>
      </c>
      <c r="D67" s="10">
        <v>20</v>
      </c>
      <c r="E67" s="28">
        <v>0</v>
      </c>
      <c r="F67" s="10">
        <v>0</v>
      </c>
      <c r="G67" s="28">
        <v>0</v>
      </c>
      <c r="H67" s="10">
        <v>0</v>
      </c>
      <c r="I67" s="10">
        <v>0</v>
      </c>
      <c r="J67" s="10">
        <v>0</v>
      </c>
      <c r="K67" s="10">
        <v>7</v>
      </c>
      <c r="L67" s="10">
        <v>0</v>
      </c>
      <c r="M67" s="10">
        <v>0</v>
      </c>
      <c r="N67" s="10">
        <v>0</v>
      </c>
      <c r="O67" s="10">
        <v>0</v>
      </c>
      <c r="P67" s="10">
        <f t="shared" si="1"/>
        <v>27</v>
      </c>
    </row>
    <row r="68" spans="1:16" ht="12.75">
      <c r="A68" s="4">
        <v>62</v>
      </c>
      <c r="B68" s="5" t="s">
        <v>108</v>
      </c>
      <c r="C68" s="28">
        <v>0</v>
      </c>
      <c r="D68" s="28">
        <v>0</v>
      </c>
      <c r="E68" s="28">
        <v>0</v>
      </c>
      <c r="F68" s="10">
        <v>0</v>
      </c>
      <c r="G68" s="10">
        <v>24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f t="shared" si="1"/>
        <v>24</v>
      </c>
    </row>
    <row r="69" spans="1:16" ht="12.75">
      <c r="A69" s="4">
        <v>63</v>
      </c>
      <c r="B69" s="5" t="s">
        <v>150</v>
      </c>
      <c r="C69" s="28">
        <v>0</v>
      </c>
      <c r="D69" s="28">
        <v>0</v>
      </c>
      <c r="E69" s="28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12</v>
      </c>
      <c r="N69" s="10">
        <v>0</v>
      </c>
      <c r="O69" s="10">
        <v>12</v>
      </c>
      <c r="P69" s="10">
        <f t="shared" si="1"/>
        <v>24</v>
      </c>
    </row>
    <row r="70" spans="1:16" ht="12.75">
      <c r="A70" s="4">
        <v>64</v>
      </c>
      <c r="B70" s="5" t="s">
        <v>93</v>
      </c>
      <c r="C70" s="28">
        <v>0</v>
      </c>
      <c r="D70" s="28">
        <v>0</v>
      </c>
      <c r="E70" s="10">
        <v>7</v>
      </c>
      <c r="F70" s="10">
        <v>0</v>
      </c>
      <c r="G70" s="10">
        <v>0</v>
      </c>
      <c r="H70" s="10">
        <v>6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8</v>
      </c>
      <c r="P70" s="10">
        <f t="shared" si="1"/>
        <v>21</v>
      </c>
    </row>
    <row r="71" spans="1:16" ht="12.75">
      <c r="A71" s="4">
        <v>65</v>
      </c>
      <c r="B71" s="5" t="s">
        <v>124</v>
      </c>
      <c r="C71" s="28">
        <v>0</v>
      </c>
      <c r="D71" s="28">
        <v>0</v>
      </c>
      <c r="E71" s="28">
        <v>0</v>
      </c>
      <c r="F71" s="10">
        <v>0</v>
      </c>
      <c r="G71" s="10">
        <v>0</v>
      </c>
      <c r="H71" s="10">
        <v>0</v>
      </c>
      <c r="I71" s="10">
        <v>0</v>
      </c>
      <c r="J71" s="10">
        <v>15</v>
      </c>
      <c r="K71" s="10">
        <v>4</v>
      </c>
      <c r="L71" s="10">
        <v>0</v>
      </c>
      <c r="M71" s="10">
        <v>0</v>
      </c>
      <c r="N71" s="10">
        <v>0</v>
      </c>
      <c r="O71" s="10">
        <v>0</v>
      </c>
      <c r="P71" s="10">
        <f t="shared" si="1"/>
        <v>19</v>
      </c>
    </row>
    <row r="72" spans="1:16" ht="12.75">
      <c r="A72" s="4">
        <v>66</v>
      </c>
      <c r="B72" s="5" t="s">
        <v>46</v>
      </c>
      <c r="C72" s="28">
        <v>0</v>
      </c>
      <c r="D72" s="10">
        <v>17</v>
      </c>
      <c r="E72" s="28">
        <v>0</v>
      </c>
      <c r="F72" s="10">
        <v>0</v>
      </c>
      <c r="G72" s="28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f t="shared" si="1"/>
        <v>17</v>
      </c>
    </row>
    <row r="73" spans="1:16" ht="12.75">
      <c r="A73" s="4">
        <v>67</v>
      </c>
      <c r="B73" s="5" t="s">
        <v>142</v>
      </c>
      <c r="C73" s="28">
        <v>0</v>
      </c>
      <c r="D73" s="28">
        <v>0</v>
      </c>
      <c r="E73" s="28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12</v>
      </c>
      <c r="M73" s="10">
        <v>4</v>
      </c>
      <c r="N73" s="10">
        <v>0</v>
      </c>
      <c r="O73" s="10">
        <v>0</v>
      </c>
      <c r="P73" s="10">
        <f t="shared" si="1"/>
        <v>16</v>
      </c>
    </row>
    <row r="74" spans="1:16" ht="12.75">
      <c r="A74" s="4">
        <v>68</v>
      </c>
      <c r="B74" s="5" t="s">
        <v>29</v>
      </c>
      <c r="C74" s="10">
        <v>7</v>
      </c>
      <c r="D74" s="10">
        <v>8</v>
      </c>
      <c r="E74" s="28">
        <v>0</v>
      </c>
      <c r="F74" s="28">
        <v>0</v>
      </c>
      <c r="G74" s="28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f t="shared" si="1"/>
        <v>15</v>
      </c>
    </row>
    <row r="75" spans="1:16" ht="12.75">
      <c r="A75" s="4">
        <v>69</v>
      </c>
      <c r="B75" s="5" t="s">
        <v>125</v>
      </c>
      <c r="C75" s="28">
        <v>0</v>
      </c>
      <c r="D75" s="28">
        <v>0</v>
      </c>
      <c r="E75" s="28">
        <v>0</v>
      </c>
      <c r="F75" s="10">
        <v>0</v>
      </c>
      <c r="G75" s="10">
        <v>0</v>
      </c>
      <c r="H75" s="10">
        <v>0</v>
      </c>
      <c r="I75" s="10">
        <v>0</v>
      </c>
      <c r="J75" s="10">
        <v>10</v>
      </c>
      <c r="K75" s="10">
        <v>5</v>
      </c>
      <c r="L75" s="10">
        <v>0</v>
      </c>
      <c r="M75" s="10">
        <v>0</v>
      </c>
      <c r="N75" s="10">
        <v>0</v>
      </c>
      <c r="O75" s="10">
        <v>0</v>
      </c>
      <c r="P75" s="10">
        <f t="shared" si="1"/>
        <v>15</v>
      </c>
    </row>
    <row r="76" spans="1:16" ht="12.75">
      <c r="A76" s="4">
        <v>70</v>
      </c>
      <c r="B76" s="5" t="s">
        <v>145</v>
      </c>
      <c r="C76" s="28">
        <v>0</v>
      </c>
      <c r="D76" s="28">
        <v>0</v>
      </c>
      <c r="E76" s="28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7</v>
      </c>
      <c r="M76" s="10">
        <v>8</v>
      </c>
      <c r="N76" s="10">
        <v>0</v>
      </c>
      <c r="O76" s="10">
        <v>0</v>
      </c>
      <c r="P76" s="10">
        <f t="shared" si="1"/>
        <v>15</v>
      </c>
    </row>
    <row r="77" spans="1:16" ht="12.75">
      <c r="A77" s="4">
        <v>71</v>
      </c>
      <c r="B77" s="5" t="s">
        <v>154</v>
      </c>
      <c r="C77" s="28">
        <v>0</v>
      </c>
      <c r="D77" s="28">
        <v>0</v>
      </c>
      <c r="E77" s="28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7</v>
      </c>
      <c r="M77" s="10">
        <v>8</v>
      </c>
      <c r="N77" s="10">
        <v>0</v>
      </c>
      <c r="O77" s="10">
        <v>0</v>
      </c>
      <c r="P77" s="10">
        <f t="shared" si="1"/>
        <v>15</v>
      </c>
    </row>
    <row r="78" spans="1:16" ht="12.75">
      <c r="A78" s="4">
        <v>72</v>
      </c>
      <c r="B78" s="5" t="s">
        <v>139</v>
      </c>
      <c r="C78" s="28">
        <v>0</v>
      </c>
      <c r="D78" s="28">
        <v>0</v>
      </c>
      <c r="E78" s="28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14</v>
      </c>
      <c r="M78" s="10">
        <v>0</v>
      </c>
      <c r="N78" s="10">
        <v>0</v>
      </c>
      <c r="O78" s="10">
        <v>0</v>
      </c>
      <c r="P78" s="10">
        <f t="shared" si="1"/>
        <v>14</v>
      </c>
    </row>
    <row r="79" spans="1:16" ht="12.75">
      <c r="A79" s="4">
        <v>73</v>
      </c>
      <c r="B79" s="5" t="s">
        <v>23</v>
      </c>
      <c r="C79" s="10">
        <v>12</v>
      </c>
      <c r="D79" s="28">
        <v>0</v>
      </c>
      <c r="E79" s="28">
        <v>0</v>
      </c>
      <c r="F79" s="28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f t="shared" si="1"/>
        <v>12</v>
      </c>
    </row>
    <row r="80" spans="1:16" ht="12.75">
      <c r="A80" s="4">
        <v>74</v>
      </c>
      <c r="B80" s="5" t="s">
        <v>140</v>
      </c>
      <c r="C80" s="28">
        <v>0</v>
      </c>
      <c r="D80" s="28">
        <v>0</v>
      </c>
      <c r="E80" s="28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12</v>
      </c>
      <c r="M80" s="10">
        <v>0</v>
      </c>
      <c r="N80" s="10">
        <v>0</v>
      </c>
      <c r="O80" s="10">
        <v>0</v>
      </c>
      <c r="P80" s="10">
        <f t="shared" si="1"/>
        <v>12</v>
      </c>
    </row>
    <row r="81" spans="1:16" ht="12.75">
      <c r="A81" s="4">
        <v>75</v>
      </c>
      <c r="B81" s="5" t="s">
        <v>141</v>
      </c>
      <c r="C81" s="28">
        <v>0</v>
      </c>
      <c r="D81" s="28">
        <v>0</v>
      </c>
      <c r="E81" s="28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12</v>
      </c>
      <c r="M81" s="10">
        <v>0</v>
      </c>
      <c r="N81" s="10">
        <v>0</v>
      </c>
      <c r="O81" s="10">
        <v>0</v>
      </c>
      <c r="P81" s="10">
        <f t="shared" si="1"/>
        <v>12</v>
      </c>
    </row>
    <row r="82" spans="1:16" ht="12.75">
      <c r="A82" s="4">
        <v>76</v>
      </c>
      <c r="B82" s="5" t="s">
        <v>148</v>
      </c>
      <c r="C82" s="28">
        <v>0</v>
      </c>
      <c r="D82" s="28">
        <v>0</v>
      </c>
      <c r="E82" s="28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6</v>
      </c>
      <c r="M82" s="10">
        <v>0</v>
      </c>
      <c r="N82" s="10">
        <v>5</v>
      </c>
      <c r="O82" s="10">
        <v>0</v>
      </c>
      <c r="P82" s="10">
        <f t="shared" si="1"/>
        <v>11</v>
      </c>
    </row>
    <row r="83" spans="1:16" ht="12.75">
      <c r="A83" s="4">
        <v>77</v>
      </c>
      <c r="B83" s="5" t="s">
        <v>111</v>
      </c>
      <c r="C83" s="28">
        <v>0</v>
      </c>
      <c r="D83" s="28">
        <v>0</v>
      </c>
      <c r="E83" s="28">
        <v>0</v>
      </c>
      <c r="F83" s="10">
        <v>0</v>
      </c>
      <c r="G83" s="10">
        <v>6</v>
      </c>
      <c r="H83" s="10">
        <v>5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f t="shared" si="1"/>
        <v>11</v>
      </c>
    </row>
    <row r="84" spans="1:16" ht="12.75">
      <c r="A84" s="4">
        <v>78</v>
      </c>
      <c r="B84" s="5" t="s">
        <v>147</v>
      </c>
      <c r="C84" s="28">
        <v>0</v>
      </c>
      <c r="D84" s="28">
        <v>0</v>
      </c>
      <c r="E84" s="28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6</v>
      </c>
      <c r="M84" s="10">
        <v>4</v>
      </c>
      <c r="N84" s="10">
        <v>0</v>
      </c>
      <c r="O84" s="10">
        <v>0</v>
      </c>
      <c r="P84" s="10">
        <f t="shared" si="1"/>
        <v>10</v>
      </c>
    </row>
    <row r="85" spans="1:16" ht="12.75">
      <c r="A85" s="4">
        <v>79</v>
      </c>
      <c r="B85" s="5" t="s">
        <v>25</v>
      </c>
      <c r="C85" s="10">
        <v>10</v>
      </c>
      <c r="D85" s="28">
        <v>0</v>
      </c>
      <c r="E85" s="28">
        <v>0</v>
      </c>
      <c r="F85" s="28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f t="shared" si="1"/>
        <v>10</v>
      </c>
    </row>
    <row r="86" spans="1:16" ht="12.75">
      <c r="A86" s="4">
        <v>80</v>
      </c>
      <c r="B86" s="5" t="s">
        <v>26</v>
      </c>
      <c r="C86" s="10">
        <v>10</v>
      </c>
      <c r="D86" s="28">
        <v>0</v>
      </c>
      <c r="E86" s="28">
        <v>0</v>
      </c>
      <c r="F86" s="28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f t="shared" si="1"/>
        <v>10</v>
      </c>
    </row>
    <row r="87" spans="1:16" ht="12.75">
      <c r="A87" s="4">
        <v>81</v>
      </c>
      <c r="B87" s="5" t="s">
        <v>38</v>
      </c>
      <c r="C87" s="10">
        <v>3</v>
      </c>
      <c r="D87" s="10">
        <v>7</v>
      </c>
      <c r="E87" s="28">
        <v>0</v>
      </c>
      <c r="F87" s="28">
        <v>0</v>
      </c>
      <c r="G87" s="28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f t="shared" si="1"/>
        <v>10</v>
      </c>
    </row>
    <row r="88" spans="1:16" ht="12.75">
      <c r="A88" s="4">
        <v>82</v>
      </c>
      <c r="B88" s="5" t="s">
        <v>115</v>
      </c>
      <c r="C88" s="28">
        <v>0</v>
      </c>
      <c r="D88" s="28">
        <v>0</v>
      </c>
      <c r="E88" s="28">
        <v>0</v>
      </c>
      <c r="F88" s="10">
        <v>0</v>
      </c>
      <c r="G88" s="10">
        <v>0</v>
      </c>
      <c r="H88" s="10">
        <v>10</v>
      </c>
      <c r="I88" s="10" t="s">
        <v>116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f>SUM(C88:O88)</f>
        <v>10</v>
      </c>
    </row>
    <row r="89" spans="1:16" ht="12.75">
      <c r="A89" s="4">
        <v>83</v>
      </c>
      <c r="B89" s="5" t="s">
        <v>34</v>
      </c>
      <c r="C89" s="10">
        <v>5</v>
      </c>
      <c r="D89" s="10">
        <v>4</v>
      </c>
      <c r="E89" s="28">
        <v>0</v>
      </c>
      <c r="F89" s="28">
        <v>0</v>
      </c>
      <c r="G89" s="28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f>SUM(C89:O89)</f>
        <v>9</v>
      </c>
    </row>
    <row r="90" spans="1:16" ht="12.75">
      <c r="A90" s="4">
        <v>84</v>
      </c>
      <c r="B90" s="5" t="s">
        <v>121</v>
      </c>
      <c r="C90" s="28">
        <v>0</v>
      </c>
      <c r="D90" s="28">
        <v>0</v>
      </c>
      <c r="E90" s="28">
        <v>0</v>
      </c>
      <c r="F90" s="10">
        <v>0</v>
      </c>
      <c r="G90" s="10">
        <v>0</v>
      </c>
      <c r="H90" s="10">
        <v>1</v>
      </c>
      <c r="I90" s="10">
        <v>2</v>
      </c>
      <c r="J90" s="10">
        <v>0</v>
      </c>
      <c r="K90" s="10">
        <v>0</v>
      </c>
      <c r="L90" s="10">
        <v>0</v>
      </c>
      <c r="M90" s="10">
        <v>0</v>
      </c>
      <c r="N90" s="10">
        <v>6</v>
      </c>
      <c r="O90" s="10">
        <v>0</v>
      </c>
      <c r="P90" s="10">
        <f aca="true" t="shared" si="2" ref="P90:P121">SUM(C90:O90)</f>
        <v>9</v>
      </c>
    </row>
    <row r="91" spans="1:16" ht="12.75">
      <c r="A91" s="4">
        <v>85</v>
      </c>
      <c r="B91" s="5" t="s">
        <v>47</v>
      </c>
      <c r="C91" s="28">
        <v>0</v>
      </c>
      <c r="D91" s="10">
        <v>8</v>
      </c>
      <c r="E91" s="28">
        <v>0</v>
      </c>
      <c r="F91" s="10">
        <v>0</v>
      </c>
      <c r="G91" s="28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f t="shared" si="2"/>
        <v>8</v>
      </c>
    </row>
    <row r="92" spans="1:16" ht="12.75">
      <c r="A92" s="4">
        <v>86</v>
      </c>
      <c r="B92" s="5" t="s">
        <v>88</v>
      </c>
      <c r="C92" s="28">
        <v>0</v>
      </c>
      <c r="D92" s="28">
        <v>0</v>
      </c>
      <c r="E92" s="10">
        <v>8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f t="shared" si="2"/>
        <v>8</v>
      </c>
    </row>
    <row r="93" spans="1:16" ht="12.75">
      <c r="A93" s="4">
        <v>87</v>
      </c>
      <c r="B93" s="5" t="s">
        <v>117</v>
      </c>
      <c r="C93" s="28">
        <v>0</v>
      </c>
      <c r="D93" s="28">
        <v>0</v>
      </c>
      <c r="E93" s="28">
        <v>0</v>
      </c>
      <c r="F93" s="10">
        <v>0</v>
      </c>
      <c r="G93" s="10">
        <v>0</v>
      </c>
      <c r="H93" s="10">
        <v>8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f t="shared" si="2"/>
        <v>8</v>
      </c>
    </row>
    <row r="94" spans="1:16" ht="12.75">
      <c r="A94" s="4">
        <v>88</v>
      </c>
      <c r="B94" s="5" t="s">
        <v>129</v>
      </c>
      <c r="C94" s="28">
        <v>0</v>
      </c>
      <c r="D94" s="28">
        <v>0</v>
      </c>
      <c r="E94" s="28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8</v>
      </c>
      <c r="L94" s="10">
        <v>0</v>
      </c>
      <c r="M94" s="10">
        <v>0</v>
      </c>
      <c r="N94" s="10">
        <v>0</v>
      </c>
      <c r="O94" s="10">
        <v>0</v>
      </c>
      <c r="P94" s="10">
        <f t="shared" si="2"/>
        <v>8</v>
      </c>
    </row>
    <row r="95" spans="1:16" ht="12.75">
      <c r="A95" s="4">
        <v>89</v>
      </c>
      <c r="B95" s="5" t="s">
        <v>130</v>
      </c>
      <c r="C95" s="28">
        <v>0</v>
      </c>
      <c r="D95" s="28">
        <v>0</v>
      </c>
      <c r="E95" s="28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8</v>
      </c>
      <c r="L95" s="10">
        <v>0</v>
      </c>
      <c r="M95" s="10">
        <v>0</v>
      </c>
      <c r="N95" s="10">
        <v>0</v>
      </c>
      <c r="O95" s="10">
        <v>0</v>
      </c>
      <c r="P95" s="10">
        <f t="shared" si="2"/>
        <v>8</v>
      </c>
    </row>
    <row r="96" spans="1:16" ht="12.75">
      <c r="A96" s="4">
        <v>90</v>
      </c>
      <c r="B96" s="5" t="s">
        <v>153</v>
      </c>
      <c r="C96" s="28">
        <v>0</v>
      </c>
      <c r="D96" s="28">
        <v>0</v>
      </c>
      <c r="E96" s="28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8</v>
      </c>
      <c r="L96" s="10">
        <v>0</v>
      </c>
      <c r="M96" s="10">
        <v>0</v>
      </c>
      <c r="N96" s="10">
        <v>0</v>
      </c>
      <c r="O96" s="10">
        <v>0</v>
      </c>
      <c r="P96" s="10">
        <f t="shared" si="2"/>
        <v>8</v>
      </c>
    </row>
    <row r="97" spans="1:16" ht="12.75">
      <c r="A97" s="4">
        <v>91</v>
      </c>
      <c r="B97" s="5" t="s">
        <v>32</v>
      </c>
      <c r="C97" s="10">
        <v>7</v>
      </c>
      <c r="D97" s="28">
        <v>0</v>
      </c>
      <c r="E97" s="28">
        <v>0</v>
      </c>
      <c r="F97" s="28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f t="shared" si="2"/>
        <v>7</v>
      </c>
    </row>
    <row r="98" spans="1:16" ht="12.75">
      <c r="A98" s="4">
        <v>92</v>
      </c>
      <c r="B98" s="5" t="s">
        <v>48</v>
      </c>
      <c r="C98" s="28">
        <v>0</v>
      </c>
      <c r="D98" s="10">
        <v>7</v>
      </c>
      <c r="E98" s="28">
        <v>0</v>
      </c>
      <c r="F98" s="10">
        <v>0</v>
      </c>
      <c r="G98" s="28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f t="shared" si="2"/>
        <v>7</v>
      </c>
    </row>
    <row r="99" spans="1:16" ht="12.75">
      <c r="A99" s="4">
        <v>93</v>
      </c>
      <c r="B99" s="5" t="s">
        <v>126</v>
      </c>
      <c r="C99" s="28">
        <v>0</v>
      </c>
      <c r="D99" s="28">
        <v>0</v>
      </c>
      <c r="E99" s="28">
        <v>0</v>
      </c>
      <c r="F99" s="10">
        <v>0</v>
      </c>
      <c r="G99" s="10">
        <v>0</v>
      </c>
      <c r="H99" s="10">
        <v>0</v>
      </c>
      <c r="I99" s="10">
        <v>0</v>
      </c>
      <c r="J99" s="10">
        <v>7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f t="shared" si="2"/>
        <v>7</v>
      </c>
    </row>
    <row r="100" spans="1:16" ht="12.75">
      <c r="A100" s="4">
        <v>94</v>
      </c>
      <c r="B100" s="5" t="s">
        <v>146</v>
      </c>
      <c r="C100" s="28">
        <v>0</v>
      </c>
      <c r="D100" s="28">
        <v>0</v>
      </c>
      <c r="E100" s="28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7</v>
      </c>
      <c r="M100" s="10">
        <v>0</v>
      </c>
      <c r="N100" s="10">
        <v>0</v>
      </c>
      <c r="O100" s="10">
        <v>0</v>
      </c>
      <c r="P100" s="10">
        <f t="shared" si="2"/>
        <v>7</v>
      </c>
    </row>
    <row r="101" spans="1:16" ht="12.75">
      <c r="A101" s="4">
        <v>95</v>
      </c>
      <c r="B101" s="5" t="s">
        <v>149</v>
      </c>
      <c r="C101" s="28">
        <v>0</v>
      </c>
      <c r="D101" s="28">
        <v>0</v>
      </c>
      <c r="E101" s="28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6</v>
      </c>
      <c r="M101" s="10">
        <v>0</v>
      </c>
      <c r="N101" s="10">
        <v>0</v>
      </c>
      <c r="O101" s="10">
        <v>0</v>
      </c>
      <c r="P101" s="10">
        <f t="shared" si="2"/>
        <v>6</v>
      </c>
    </row>
    <row r="102" spans="1:16" ht="12.75">
      <c r="A102" s="4">
        <v>96</v>
      </c>
      <c r="B102" s="5" t="s">
        <v>155</v>
      </c>
      <c r="C102" s="28">
        <v>0</v>
      </c>
      <c r="D102" s="28">
        <v>0</v>
      </c>
      <c r="E102" s="28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6</v>
      </c>
      <c r="O102" s="10">
        <v>0</v>
      </c>
      <c r="P102" s="10">
        <f t="shared" si="2"/>
        <v>6</v>
      </c>
    </row>
    <row r="103" spans="1:16" ht="12.75">
      <c r="A103" s="4">
        <v>97</v>
      </c>
      <c r="B103" s="5" t="s">
        <v>30</v>
      </c>
      <c r="C103" s="10">
        <v>6</v>
      </c>
      <c r="D103" s="28">
        <v>0</v>
      </c>
      <c r="E103" s="28">
        <v>0</v>
      </c>
      <c r="F103" s="28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 t="shared" si="2"/>
        <v>6</v>
      </c>
    </row>
    <row r="104" spans="1:16" ht="12.75">
      <c r="A104" s="4">
        <v>98</v>
      </c>
      <c r="B104" s="5" t="s">
        <v>49</v>
      </c>
      <c r="C104" s="28">
        <v>0</v>
      </c>
      <c r="D104" s="10">
        <v>6</v>
      </c>
      <c r="E104" s="28">
        <v>0</v>
      </c>
      <c r="F104" s="10">
        <v>0</v>
      </c>
      <c r="G104" s="28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f t="shared" si="2"/>
        <v>6</v>
      </c>
    </row>
    <row r="105" spans="1:16" ht="12.75">
      <c r="A105" s="4">
        <v>99</v>
      </c>
      <c r="B105" s="5" t="s">
        <v>50</v>
      </c>
      <c r="C105" s="28">
        <v>0</v>
      </c>
      <c r="D105" s="10">
        <v>6</v>
      </c>
      <c r="E105" s="28">
        <v>0</v>
      </c>
      <c r="F105" s="10">
        <v>0</v>
      </c>
      <c r="G105" s="28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 t="shared" si="2"/>
        <v>6</v>
      </c>
    </row>
    <row r="106" spans="1:16" ht="12.75">
      <c r="A106" s="4">
        <v>100</v>
      </c>
      <c r="B106" s="5" t="s">
        <v>109</v>
      </c>
      <c r="C106" s="28">
        <v>0</v>
      </c>
      <c r="D106" s="28">
        <v>0</v>
      </c>
      <c r="E106" s="28">
        <v>0</v>
      </c>
      <c r="F106" s="10">
        <v>0</v>
      </c>
      <c r="G106" s="10">
        <v>6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 t="shared" si="2"/>
        <v>6</v>
      </c>
    </row>
    <row r="107" spans="1:16" ht="12.75">
      <c r="A107" s="4">
        <v>101</v>
      </c>
      <c r="B107" s="5" t="s">
        <v>110</v>
      </c>
      <c r="C107" s="28">
        <v>0</v>
      </c>
      <c r="D107" s="28">
        <v>0</v>
      </c>
      <c r="E107" s="28">
        <v>0</v>
      </c>
      <c r="F107" s="10">
        <v>0</v>
      </c>
      <c r="G107" s="10">
        <v>6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f t="shared" si="2"/>
        <v>6</v>
      </c>
    </row>
    <row r="108" spans="1:16" ht="12.75">
      <c r="A108" s="4">
        <v>102</v>
      </c>
      <c r="B108" s="5" t="s">
        <v>118</v>
      </c>
      <c r="C108" s="28">
        <v>0</v>
      </c>
      <c r="D108" s="28">
        <v>0</v>
      </c>
      <c r="E108" s="28">
        <v>0</v>
      </c>
      <c r="F108" s="10">
        <v>0</v>
      </c>
      <c r="G108" s="10">
        <v>0</v>
      </c>
      <c r="H108" s="10">
        <v>6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f t="shared" si="2"/>
        <v>6</v>
      </c>
    </row>
    <row r="109" spans="1:16" ht="12.75">
      <c r="A109" s="4">
        <v>103</v>
      </c>
      <c r="B109" s="5" t="s">
        <v>119</v>
      </c>
      <c r="C109" s="28">
        <v>0</v>
      </c>
      <c r="D109" s="28">
        <v>0</v>
      </c>
      <c r="E109" s="28">
        <v>0</v>
      </c>
      <c r="F109" s="10">
        <v>0</v>
      </c>
      <c r="G109" s="10">
        <v>0</v>
      </c>
      <c r="H109" s="10">
        <v>6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f t="shared" si="2"/>
        <v>6</v>
      </c>
    </row>
    <row r="110" spans="1:16" ht="12.75">
      <c r="A110" s="4">
        <v>104</v>
      </c>
      <c r="B110" s="5" t="s">
        <v>112</v>
      </c>
      <c r="C110" s="28">
        <v>0</v>
      </c>
      <c r="D110" s="28">
        <v>0</v>
      </c>
      <c r="E110" s="28">
        <v>0</v>
      </c>
      <c r="F110" s="10">
        <v>0</v>
      </c>
      <c r="G110" s="10">
        <v>6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f t="shared" si="2"/>
        <v>6</v>
      </c>
    </row>
    <row r="111" spans="1:16" ht="12.75">
      <c r="A111" s="4">
        <v>105</v>
      </c>
      <c r="B111" s="5" t="s">
        <v>131</v>
      </c>
      <c r="C111" s="28">
        <v>0</v>
      </c>
      <c r="D111" s="28">
        <v>0</v>
      </c>
      <c r="E111" s="28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6</v>
      </c>
      <c r="L111" s="10">
        <v>0</v>
      </c>
      <c r="M111" s="10">
        <v>0</v>
      </c>
      <c r="N111" s="10">
        <v>0</v>
      </c>
      <c r="O111" s="10">
        <v>0</v>
      </c>
      <c r="P111" s="10">
        <f t="shared" si="2"/>
        <v>6</v>
      </c>
    </row>
    <row r="112" spans="1:16" ht="12.75">
      <c r="A112" s="4">
        <v>106</v>
      </c>
      <c r="B112" s="5" t="s">
        <v>132</v>
      </c>
      <c r="C112" s="28">
        <v>0</v>
      </c>
      <c r="D112" s="28">
        <v>0</v>
      </c>
      <c r="E112" s="28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6</v>
      </c>
      <c r="L112" s="10">
        <v>0</v>
      </c>
      <c r="M112" s="10">
        <v>0</v>
      </c>
      <c r="N112" s="10">
        <v>0</v>
      </c>
      <c r="O112" s="10">
        <v>0</v>
      </c>
      <c r="P112" s="10">
        <f t="shared" si="2"/>
        <v>6</v>
      </c>
    </row>
    <row r="113" spans="1:16" ht="12.75">
      <c r="A113" s="4">
        <v>107</v>
      </c>
      <c r="B113" s="5" t="s">
        <v>133</v>
      </c>
      <c r="C113" s="28">
        <v>0</v>
      </c>
      <c r="D113" s="28">
        <v>0</v>
      </c>
      <c r="E113" s="28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5</v>
      </c>
      <c r="L113" s="10">
        <v>0</v>
      </c>
      <c r="M113" s="10">
        <v>0</v>
      </c>
      <c r="N113" s="10">
        <v>0</v>
      </c>
      <c r="O113" s="10">
        <v>0</v>
      </c>
      <c r="P113" s="10">
        <f t="shared" si="2"/>
        <v>5</v>
      </c>
    </row>
    <row r="114" spans="1:16" ht="12.75">
      <c r="A114" s="4">
        <v>108</v>
      </c>
      <c r="B114" s="5" t="s">
        <v>33</v>
      </c>
      <c r="C114" s="10">
        <v>5</v>
      </c>
      <c r="D114" s="28">
        <v>0</v>
      </c>
      <c r="E114" s="28">
        <v>0</v>
      </c>
      <c r="F114" s="28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f t="shared" si="2"/>
        <v>5</v>
      </c>
    </row>
    <row r="115" spans="1:16" ht="12.75">
      <c r="A115" s="4">
        <v>109</v>
      </c>
      <c r="B115" s="5" t="s">
        <v>152</v>
      </c>
      <c r="C115" s="28">
        <v>0</v>
      </c>
      <c r="D115" s="28">
        <v>0</v>
      </c>
      <c r="E115" s="28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5</v>
      </c>
      <c r="N115" s="10">
        <v>0</v>
      </c>
      <c r="O115" s="10">
        <v>0</v>
      </c>
      <c r="P115" s="10">
        <f t="shared" si="2"/>
        <v>5</v>
      </c>
    </row>
    <row r="116" spans="1:16" ht="12.75">
      <c r="A116" s="4">
        <v>110</v>
      </c>
      <c r="B116" s="5" t="s">
        <v>151</v>
      </c>
      <c r="C116" s="28">
        <v>0</v>
      </c>
      <c r="D116" s="28">
        <v>0</v>
      </c>
      <c r="E116" s="28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5</v>
      </c>
      <c r="N116" s="10">
        <v>0</v>
      </c>
      <c r="O116" s="10">
        <v>0</v>
      </c>
      <c r="P116" s="10">
        <f t="shared" si="2"/>
        <v>5</v>
      </c>
    </row>
    <row r="117" spans="1:16" ht="12.75">
      <c r="A117" s="4">
        <v>111</v>
      </c>
      <c r="B117" s="5" t="s">
        <v>51</v>
      </c>
      <c r="C117" s="28">
        <v>0</v>
      </c>
      <c r="D117" s="10">
        <v>4</v>
      </c>
      <c r="E117" s="28">
        <v>0</v>
      </c>
      <c r="F117" s="10">
        <v>0</v>
      </c>
      <c r="G117" s="28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f t="shared" si="2"/>
        <v>4</v>
      </c>
    </row>
    <row r="118" spans="1:16" ht="12.75">
      <c r="A118" s="4">
        <v>112</v>
      </c>
      <c r="B118" s="5" t="s">
        <v>120</v>
      </c>
      <c r="C118" s="28">
        <v>0</v>
      </c>
      <c r="D118" s="28">
        <v>0</v>
      </c>
      <c r="E118" s="28">
        <v>0</v>
      </c>
      <c r="F118" s="10">
        <v>0</v>
      </c>
      <c r="G118" s="10">
        <v>0</v>
      </c>
      <c r="H118" s="10">
        <v>4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f t="shared" si="2"/>
        <v>4</v>
      </c>
    </row>
    <row r="119" spans="1:16" ht="12.75">
      <c r="A119" s="4">
        <v>113</v>
      </c>
      <c r="B119" s="5" t="s">
        <v>135</v>
      </c>
      <c r="C119" s="28">
        <v>0</v>
      </c>
      <c r="D119" s="28">
        <v>0</v>
      </c>
      <c r="E119" s="28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4</v>
      </c>
      <c r="L119" s="10">
        <v>0</v>
      </c>
      <c r="M119" s="10">
        <v>0</v>
      </c>
      <c r="N119" s="10">
        <v>0</v>
      </c>
      <c r="O119" s="10">
        <v>0</v>
      </c>
      <c r="P119" s="10">
        <f t="shared" si="2"/>
        <v>4</v>
      </c>
    </row>
    <row r="120" spans="1:16" ht="12.75">
      <c r="A120" s="4">
        <v>114</v>
      </c>
      <c r="B120" s="5" t="s">
        <v>134</v>
      </c>
      <c r="C120" s="28">
        <v>0</v>
      </c>
      <c r="D120" s="28">
        <v>0</v>
      </c>
      <c r="E120" s="28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4</v>
      </c>
      <c r="L120" s="10">
        <v>0</v>
      </c>
      <c r="M120" s="10">
        <v>0</v>
      </c>
      <c r="N120" s="10">
        <v>0</v>
      </c>
      <c r="O120" s="10">
        <v>0</v>
      </c>
      <c r="P120" s="10">
        <f t="shared" si="2"/>
        <v>4</v>
      </c>
    </row>
    <row r="121" spans="1:16" ht="12.75">
      <c r="A121" s="4">
        <v>115</v>
      </c>
      <c r="B121" s="5" t="s">
        <v>136</v>
      </c>
      <c r="C121" s="28">
        <v>0</v>
      </c>
      <c r="D121" s="28">
        <v>0</v>
      </c>
      <c r="E121" s="28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3</v>
      </c>
      <c r="L121" s="10">
        <v>0</v>
      </c>
      <c r="M121" s="10">
        <v>0</v>
      </c>
      <c r="N121" s="10">
        <v>0</v>
      </c>
      <c r="O121" s="10">
        <v>0</v>
      </c>
      <c r="P121" s="10">
        <f t="shared" si="2"/>
        <v>3</v>
      </c>
    </row>
    <row r="122" spans="1:16" ht="12.75">
      <c r="A122" s="4">
        <v>116</v>
      </c>
      <c r="B122" s="5" t="s">
        <v>137</v>
      </c>
      <c r="C122" s="28">
        <v>0</v>
      </c>
      <c r="D122" s="28">
        <v>0</v>
      </c>
      <c r="E122" s="28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3</v>
      </c>
      <c r="L122" s="10">
        <v>0</v>
      </c>
      <c r="M122" s="10">
        <v>0</v>
      </c>
      <c r="N122" s="10">
        <v>0</v>
      </c>
      <c r="O122" s="10">
        <v>0</v>
      </c>
      <c r="P122" s="10">
        <f aca="true" t="shared" si="3" ref="P122:P128">SUM(C122:O122)</f>
        <v>3</v>
      </c>
    </row>
    <row r="123" spans="1:16" ht="12.75">
      <c r="A123" s="4">
        <v>117</v>
      </c>
      <c r="B123" s="5" t="s">
        <v>37</v>
      </c>
      <c r="C123" s="10">
        <v>3</v>
      </c>
      <c r="D123" s="28">
        <v>0</v>
      </c>
      <c r="E123" s="28">
        <v>0</v>
      </c>
      <c r="F123" s="28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f t="shared" si="3"/>
        <v>3</v>
      </c>
    </row>
    <row r="124" spans="1:16" ht="12.75">
      <c r="A124" s="4">
        <v>118</v>
      </c>
      <c r="B124" s="5" t="s">
        <v>52</v>
      </c>
      <c r="C124" s="28">
        <v>0</v>
      </c>
      <c r="D124" s="10">
        <v>2</v>
      </c>
      <c r="E124" s="28">
        <v>0</v>
      </c>
      <c r="F124" s="10">
        <v>0</v>
      </c>
      <c r="G124" s="28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f t="shared" si="3"/>
        <v>2</v>
      </c>
    </row>
    <row r="125" spans="1:16" ht="12.75">
      <c r="A125" s="4">
        <v>119</v>
      </c>
      <c r="B125" s="5" t="s">
        <v>53</v>
      </c>
      <c r="C125" s="28">
        <v>0</v>
      </c>
      <c r="D125" s="10">
        <v>2</v>
      </c>
      <c r="E125" s="28">
        <v>0</v>
      </c>
      <c r="F125" s="10">
        <v>0</v>
      </c>
      <c r="G125" s="28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f t="shared" si="3"/>
        <v>2</v>
      </c>
    </row>
    <row r="126" spans="1:16" ht="12.75">
      <c r="A126" s="4">
        <v>120</v>
      </c>
      <c r="B126" s="5" t="s">
        <v>122</v>
      </c>
      <c r="C126" s="28">
        <v>0</v>
      </c>
      <c r="D126" s="28">
        <v>0</v>
      </c>
      <c r="E126" s="28">
        <v>0</v>
      </c>
      <c r="F126" s="10">
        <v>0</v>
      </c>
      <c r="G126" s="10">
        <v>0</v>
      </c>
      <c r="H126" s="10">
        <v>1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1</v>
      </c>
      <c r="O126" s="10">
        <v>0</v>
      </c>
      <c r="P126" s="10">
        <f t="shared" si="3"/>
        <v>2</v>
      </c>
    </row>
    <row r="127" spans="1:16" ht="12.75">
      <c r="A127" s="4">
        <v>121</v>
      </c>
      <c r="B127" s="5" t="s">
        <v>39</v>
      </c>
      <c r="C127" s="10">
        <v>1</v>
      </c>
      <c r="D127" s="28">
        <v>0</v>
      </c>
      <c r="E127" s="28">
        <v>0</v>
      </c>
      <c r="F127" s="28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f t="shared" si="3"/>
        <v>1</v>
      </c>
    </row>
    <row r="128" spans="1:16" ht="12.75">
      <c r="A128" s="4">
        <v>122</v>
      </c>
      <c r="B128" s="5" t="s">
        <v>40</v>
      </c>
      <c r="C128" s="10">
        <v>1</v>
      </c>
      <c r="D128" s="28">
        <v>0</v>
      </c>
      <c r="E128" s="28">
        <v>0</v>
      </c>
      <c r="F128" s="28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f t="shared" si="3"/>
        <v>1</v>
      </c>
    </row>
    <row r="129" spans="1:16" ht="12.75">
      <c r="A129" s="4">
        <v>123</v>
      </c>
      <c r="B129" s="5" t="s">
        <v>55</v>
      </c>
      <c r="C129" s="28">
        <v>0</v>
      </c>
      <c r="D129" s="10">
        <v>1</v>
      </c>
      <c r="E129" s="28">
        <v>0</v>
      </c>
      <c r="F129" s="10">
        <v>0</v>
      </c>
      <c r="G129" s="28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f aca="true" t="shared" si="4" ref="P129:P134">SUM(C129:O129)</f>
        <v>1</v>
      </c>
    </row>
    <row r="130" spans="1:16" ht="12.75">
      <c r="A130" s="4">
        <v>124</v>
      </c>
      <c r="B130" s="5" t="s">
        <v>56</v>
      </c>
      <c r="C130" s="28">
        <v>0</v>
      </c>
      <c r="D130" s="10">
        <v>1</v>
      </c>
      <c r="E130" s="28">
        <v>0</v>
      </c>
      <c r="F130" s="10">
        <v>0</v>
      </c>
      <c r="G130" s="28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f t="shared" si="4"/>
        <v>1</v>
      </c>
    </row>
    <row r="131" spans="1:16" ht="12.75">
      <c r="A131" s="4">
        <v>125</v>
      </c>
      <c r="B131" s="5" t="s">
        <v>57</v>
      </c>
      <c r="C131" s="28">
        <v>0</v>
      </c>
      <c r="D131" s="10">
        <v>1</v>
      </c>
      <c r="E131" s="28">
        <v>0</v>
      </c>
      <c r="F131" s="10">
        <v>0</v>
      </c>
      <c r="G131" s="28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f t="shared" si="4"/>
        <v>1</v>
      </c>
    </row>
    <row r="132" spans="1:16" ht="12.75">
      <c r="A132" s="4">
        <v>126</v>
      </c>
      <c r="B132" s="5" t="s">
        <v>58</v>
      </c>
      <c r="C132" s="28">
        <v>0</v>
      </c>
      <c r="D132" s="10">
        <v>1</v>
      </c>
      <c r="E132" s="28">
        <v>0</v>
      </c>
      <c r="F132" s="10">
        <v>0</v>
      </c>
      <c r="G132" s="28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f t="shared" si="4"/>
        <v>1</v>
      </c>
    </row>
    <row r="133" spans="1:16" ht="12.75">
      <c r="A133" s="4">
        <v>127</v>
      </c>
      <c r="B133" s="5" t="s">
        <v>59</v>
      </c>
      <c r="C133" s="28">
        <v>0</v>
      </c>
      <c r="D133" s="10">
        <v>1</v>
      </c>
      <c r="E133" s="28">
        <v>0</v>
      </c>
      <c r="F133" s="10">
        <v>0</v>
      </c>
      <c r="G133" s="28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f t="shared" si="4"/>
        <v>1</v>
      </c>
    </row>
    <row r="134" spans="1:16" ht="12.75">
      <c r="A134" s="4">
        <v>128</v>
      </c>
      <c r="B134" s="5" t="s">
        <v>60</v>
      </c>
      <c r="C134" s="28">
        <v>0</v>
      </c>
      <c r="D134" s="10">
        <v>1</v>
      </c>
      <c r="E134" s="28">
        <v>0</v>
      </c>
      <c r="F134" s="10">
        <v>0</v>
      </c>
      <c r="G134" s="28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f t="shared" si="4"/>
        <v>1</v>
      </c>
    </row>
    <row r="135" spans="1:16" ht="12.75">
      <c r="A135" s="4">
        <v>129</v>
      </c>
      <c r="B135" s="5" t="s">
        <v>61</v>
      </c>
      <c r="C135" s="28">
        <v>0</v>
      </c>
      <c r="D135" s="10">
        <v>1</v>
      </c>
      <c r="E135" s="28">
        <v>0</v>
      </c>
      <c r="F135" s="10">
        <v>0</v>
      </c>
      <c r="G135" s="28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f>SUM(C135:O135)</f>
        <v>1</v>
      </c>
    </row>
    <row r="136" spans="1:16" ht="12.75">
      <c r="A136" s="4">
        <v>130</v>
      </c>
      <c r="B136" s="5" t="s">
        <v>62</v>
      </c>
      <c r="C136" s="28">
        <v>0</v>
      </c>
      <c r="D136" s="10">
        <v>1</v>
      </c>
      <c r="E136" s="28">
        <v>0</v>
      </c>
      <c r="F136" s="10">
        <v>0</v>
      </c>
      <c r="G136" s="28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f>SUM(C136:O136)</f>
        <v>1</v>
      </c>
    </row>
    <row r="137" spans="1:16" ht="12.75">
      <c r="A137" s="4">
        <v>131</v>
      </c>
      <c r="B137" s="5" t="s">
        <v>63</v>
      </c>
      <c r="C137" s="28">
        <v>0</v>
      </c>
      <c r="D137" s="10">
        <v>1</v>
      </c>
      <c r="E137" s="28">
        <v>0</v>
      </c>
      <c r="F137" s="10">
        <v>0</v>
      </c>
      <c r="G137" s="28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f>SUM(C137:O137)</f>
        <v>1</v>
      </c>
    </row>
    <row r="138" spans="1:16" ht="12.75">
      <c r="A138" s="4">
        <v>132</v>
      </c>
      <c r="B138" s="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>
        <f>SUM(C138:O138)</f>
        <v>0</v>
      </c>
    </row>
    <row r="139" spans="1:16" ht="12.75">
      <c r="A139" s="4">
        <v>133</v>
      </c>
      <c r="B139" s="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>
        <f>SUM(C139:O139)</f>
        <v>0</v>
      </c>
    </row>
    <row r="140" spans="1:16" ht="12.75">
      <c r="A140" s="4">
        <v>134</v>
      </c>
      <c r="B140" s="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>
        <f>SUM(C140:O140)</f>
        <v>0</v>
      </c>
    </row>
    <row r="141" spans="1:16" ht="12.75">
      <c r="A141" s="4">
        <v>135</v>
      </c>
      <c r="B141" s="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>
        <f>SUM(C141:O141)</f>
        <v>0</v>
      </c>
    </row>
    <row r="142" spans="1:16" ht="12.75">
      <c r="A142" s="4">
        <v>136</v>
      </c>
      <c r="B142" s="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>
        <f>SUM(C142:O142)</f>
        <v>0</v>
      </c>
    </row>
    <row r="143" spans="1:16" ht="12.75">
      <c r="A143" s="4">
        <v>137</v>
      </c>
      <c r="B143" s="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>
        <f>SUM(C143:O143)</f>
        <v>0</v>
      </c>
    </row>
    <row r="144" spans="1:16" ht="12.75">
      <c r="A144" s="4">
        <v>138</v>
      </c>
      <c r="B144" s="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>
        <f>SUM(C144:O144)</f>
        <v>0</v>
      </c>
    </row>
    <row r="145" spans="1:16" ht="12.75">
      <c r="A145" s="4">
        <v>139</v>
      </c>
      <c r="B145" s="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>
        <f>SUM(C145:O145)</f>
        <v>0</v>
      </c>
    </row>
    <row r="146" spans="1:16" ht="12.75">
      <c r="A146" s="4">
        <v>140</v>
      </c>
      <c r="B146" s="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>
        <f>SUM(C146:O146)</f>
        <v>0</v>
      </c>
    </row>
  </sheetData>
  <printOptions/>
  <pageMargins left="0.15748031496062992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4">
      <selection activeCell="P34" sqref="P34"/>
    </sheetView>
  </sheetViews>
  <sheetFormatPr defaultColWidth="9.140625" defaultRowHeight="12.75"/>
  <cols>
    <col min="1" max="1" width="4.28125" style="3" customWidth="1"/>
    <col min="2" max="2" width="17.8515625" style="0" customWidth="1"/>
    <col min="3" max="4" width="8.8515625" style="12" customWidth="1"/>
  </cols>
  <sheetData>
    <row r="1" spans="1:4" s="1" customFormat="1" ht="19.5" customHeight="1">
      <c r="A1" s="2" t="s">
        <v>94</v>
      </c>
      <c r="C1" s="11"/>
      <c r="D1" s="11"/>
    </row>
    <row r="3" spans="1:16" ht="12.75">
      <c r="A3" s="14"/>
      <c r="B3" s="8"/>
      <c r="C3" s="15">
        <v>39606</v>
      </c>
      <c r="D3" s="15">
        <v>39607</v>
      </c>
      <c r="E3" s="15">
        <v>39614</v>
      </c>
      <c r="F3" s="15">
        <v>39627</v>
      </c>
      <c r="G3" s="15">
        <v>39628</v>
      </c>
      <c r="H3" s="15">
        <v>39634</v>
      </c>
      <c r="I3" s="15">
        <v>39635</v>
      </c>
      <c r="J3" s="15">
        <v>39648</v>
      </c>
      <c r="K3" s="15">
        <v>39649</v>
      </c>
      <c r="L3" s="15">
        <v>39662</v>
      </c>
      <c r="M3" s="15">
        <v>39663</v>
      </c>
      <c r="N3" s="17">
        <v>39684</v>
      </c>
      <c r="O3" s="25">
        <v>39690</v>
      </c>
      <c r="P3" s="14"/>
    </row>
    <row r="4" spans="1:16" ht="12.75">
      <c r="A4" s="6"/>
      <c r="B4" s="9"/>
      <c r="C4" s="16"/>
      <c r="D4" s="16" t="s">
        <v>4</v>
      </c>
      <c r="E4" s="16"/>
      <c r="F4" s="16"/>
      <c r="G4" s="16" t="s">
        <v>66</v>
      </c>
      <c r="H4" s="16"/>
      <c r="I4" s="16"/>
      <c r="J4" s="16"/>
      <c r="K4" s="19" t="s">
        <v>70</v>
      </c>
      <c r="L4" s="19" t="s">
        <v>71</v>
      </c>
      <c r="M4" s="19" t="s">
        <v>71</v>
      </c>
      <c r="N4" s="18" t="s">
        <v>73</v>
      </c>
      <c r="O4" s="26"/>
      <c r="P4" s="6"/>
    </row>
    <row r="5" spans="1:16" ht="12.75">
      <c r="A5" s="6" t="s">
        <v>42</v>
      </c>
      <c r="B5" s="9"/>
      <c r="C5" s="16" t="s">
        <v>3</v>
      </c>
      <c r="D5" s="16" t="s">
        <v>5</v>
      </c>
      <c r="E5" s="16" t="s">
        <v>64</v>
      </c>
      <c r="F5" s="16" t="s">
        <v>3</v>
      </c>
      <c r="G5" s="16" t="s">
        <v>67</v>
      </c>
      <c r="H5" s="16" t="s">
        <v>3</v>
      </c>
      <c r="I5" s="16" t="s">
        <v>3</v>
      </c>
      <c r="J5" s="16" t="s">
        <v>3</v>
      </c>
      <c r="K5" s="16" t="s">
        <v>67</v>
      </c>
      <c r="L5" s="19" t="s">
        <v>72</v>
      </c>
      <c r="M5" s="19" t="s">
        <v>72</v>
      </c>
      <c r="N5" s="18" t="s">
        <v>74</v>
      </c>
      <c r="O5" s="26" t="s">
        <v>3</v>
      </c>
      <c r="P5" s="6"/>
    </row>
    <row r="6" spans="1:16" ht="12.75">
      <c r="A6" s="7" t="s">
        <v>41</v>
      </c>
      <c r="B6" s="7" t="s">
        <v>1</v>
      </c>
      <c r="C6" s="20" t="s">
        <v>2</v>
      </c>
      <c r="D6" s="20" t="s">
        <v>6</v>
      </c>
      <c r="E6" s="20" t="s">
        <v>6</v>
      </c>
      <c r="F6" s="20" t="s">
        <v>6</v>
      </c>
      <c r="G6" s="20" t="s">
        <v>65</v>
      </c>
      <c r="H6" s="20" t="s">
        <v>68</v>
      </c>
      <c r="I6" s="21" t="s">
        <v>76</v>
      </c>
      <c r="J6" s="20" t="s">
        <v>69</v>
      </c>
      <c r="K6" s="20" t="s">
        <v>65</v>
      </c>
      <c r="L6" s="20" t="s">
        <v>65</v>
      </c>
      <c r="M6" s="20" t="s">
        <v>6</v>
      </c>
      <c r="N6" s="20" t="s">
        <v>6</v>
      </c>
      <c r="O6" s="27" t="s">
        <v>65</v>
      </c>
      <c r="P6" s="7" t="s">
        <v>75</v>
      </c>
    </row>
    <row r="7" spans="1:16" ht="12.75">
      <c r="A7" s="4">
        <v>1</v>
      </c>
      <c r="B7" s="5" t="s">
        <v>7</v>
      </c>
      <c r="C7" s="13">
        <v>60</v>
      </c>
      <c r="D7" s="13">
        <v>45</v>
      </c>
      <c r="E7" s="10">
        <v>17</v>
      </c>
      <c r="F7" s="10">
        <v>12</v>
      </c>
      <c r="G7" s="10">
        <v>17</v>
      </c>
      <c r="H7" s="10">
        <v>13</v>
      </c>
      <c r="I7" s="28">
        <v>4</v>
      </c>
      <c r="J7" s="10">
        <v>48</v>
      </c>
      <c r="K7" s="28">
        <v>14</v>
      </c>
      <c r="L7" s="10">
        <v>20</v>
      </c>
      <c r="M7" s="10">
        <v>29</v>
      </c>
      <c r="N7" s="28">
        <v>12</v>
      </c>
      <c r="O7" s="10">
        <v>7</v>
      </c>
      <c r="P7" s="7">
        <f>SUM(C7:O7)-K7-N7-I7</f>
        <v>268</v>
      </c>
    </row>
    <row r="8" spans="1:16" ht="12.75">
      <c r="A8" s="4">
        <v>2</v>
      </c>
      <c r="B8" s="5" t="s">
        <v>11</v>
      </c>
      <c r="C8" s="10">
        <v>40</v>
      </c>
      <c r="D8" s="10">
        <v>24</v>
      </c>
      <c r="E8" s="28">
        <v>12</v>
      </c>
      <c r="F8" s="10">
        <v>33</v>
      </c>
      <c r="G8" s="10">
        <v>17</v>
      </c>
      <c r="H8" s="13">
        <v>20</v>
      </c>
      <c r="I8" s="28">
        <v>0</v>
      </c>
      <c r="J8" s="13">
        <v>60</v>
      </c>
      <c r="K8" s="10">
        <v>14</v>
      </c>
      <c r="L8" s="10">
        <v>20</v>
      </c>
      <c r="M8" s="10">
        <v>29</v>
      </c>
      <c r="N8" s="28">
        <v>7</v>
      </c>
      <c r="O8" s="10">
        <v>7</v>
      </c>
      <c r="P8" s="10">
        <f>SUM(C8:O8)-E8-N8</f>
        <v>264</v>
      </c>
    </row>
    <row r="9" spans="1:16" ht="12.75">
      <c r="A9" s="4">
        <v>3</v>
      </c>
      <c r="B9" s="5" t="s">
        <v>21</v>
      </c>
      <c r="C9" s="10">
        <v>15</v>
      </c>
      <c r="D9" s="28">
        <v>1</v>
      </c>
      <c r="E9" s="28">
        <v>0</v>
      </c>
      <c r="F9" s="28">
        <v>7</v>
      </c>
      <c r="G9" s="10">
        <v>10</v>
      </c>
      <c r="H9" s="10">
        <v>11</v>
      </c>
      <c r="I9" s="13">
        <v>18</v>
      </c>
      <c r="J9" s="10">
        <v>40</v>
      </c>
      <c r="K9" s="10">
        <v>17</v>
      </c>
      <c r="L9" s="10">
        <v>24</v>
      </c>
      <c r="M9" s="10">
        <v>20</v>
      </c>
      <c r="N9" s="10">
        <v>17</v>
      </c>
      <c r="O9" s="10">
        <v>10</v>
      </c>
      <c r="P9" s="10">
        <f>SUM(C9:O9)-D9-F9</f>
        <v>182</v>
      </c>
    </row>
    <row r="10" spans="1:16" ht="12.75">
      <c r="A10" s="4">
        <v>4</v>
      </c>
      <c r="B10" s="5" t="s">
        <v>17</v>
      </c>
      <c r="C10" s="10">
        <v>22</v>
      </c>
      <c r="D10" s="28">
        <v>1</v>
      </c>
      <c r="E10" s="10">
        <v>5</v>
      </c>
      <c r="F10" s="28">
        <v>7</v>
      </c>
      <c r="G10" s="10">
        <v>10</v>
      </c>
      <c r="H10" s="10">
        <v>7</v>
      </c>
      <c r="I10" s="10">
        <v>12</v>
      </c>
      <c r="J10" s="10">
        <v>12</v>
      </c>
      <c r="K10" s="10">
        <v>17</v>
      </c>
      <c r="L10" s="10">
        <v>24</v>
      </c>
      <c r="M10" s="10">
        <v>10</v>
      </c>
      <c r="N10" s="28">
        <v>3</v>
      </c>
      <c r="O10" s="10">
        <v>40</v>
      </c>
      <c r="P10" s="10">
        <f>SUM(C10:O10)-N10-F10</f>
        <v>160</v>
      </c>
    </row>
    <row r="11" spans="1:16" ht="12.75">
      <c r="A11" s="4">
        <v>5</v>
      </c>
      <c r="B11" s="5" t="s">
        <v>15</v>
      </c>
      <c r="C11" s="10">
        <v>27</v>
      </c>
      <c r="D11" s="10">
        <v>12</v>
      </c>
      <c r="E11" s="28">
        <v>0</v>
      </c>
      <c r="F11" s="10">
        <v>0</v>
      </c>
      <c r="G11" s="28">
        <v>0</v>
      </c>
      <c r="H11" s="10">
        <v>9</v>
      </c>
      <c r="I11" s="10">
        <v>2</v>
      </c>
      <c r="J11" s="10">
        <v>27</v>
      </c>
      <c r="K11" s="10">
        <v>20</v>
      </c>
      <c r="L11" s="10">
        <v>29</v>
      </c>
      <c r="M11" s="10">
        <v>24</v>
      </c>
      <c r="N11" s="10">
        <v>8</v>
      </c>
      <c r="O11" s="10">
        <v>0</v>
      </c>
      <c r="P11" s="10">
        <f aca="true" t="shared" si="0" ref="P11:P36">SUM(C11:O11)</f>
        <v>158</v>
      </c>
    </row>
    <row r="12" spans="1:16" ht="12.75">
      <c r="A12" s="4">
        <v>6</v>
      </c>
      <c r="B12" s="5" t="s">
        <v>98</v>
      </c>
      <c r="C12" s="28">
        <v>0</v>
      </c>
      <c r="D12" s="28">
        <v>0</v>
      </c>
      <c r="E12" s="28">
        <v>0</v>
      </c>
      <c r="F12" s="10">
        <v>33</v>
      </c>
      <c r="G12" s="10">
        <v>45</v>
      </c>
      <c r="H12" s="10">
        <v>16</v>
      </c>
      <c r="I12" s="10">
        <v>15</v>
      </c>
      <c r="J12" s="10">
        <v>0</v>
      </c>
      <c r="K12" s="10">
        <v>0</v>
      </c>
      <c r="L12" s="10">
        <v>0</v>
      </c>
      <c r="M12" s="10">
        <v>0</v>
      </c>
      <c r="N12" s="10">
        <v>17</v>
      </c>
      <c r="O12" s="10">
        <v>10</v>
      </c>
      <c r="P12" s="10">
        <f t="shared" si="0"/>
        <v>136</v>
      </c>
    </row>
    <row r="13" spans="1:16" ht="12.75">
      <c r="A13" s="4">
        <v>7</v>
      </c>
      <c r="B13" s="5" t="s">
        <v>86</v>
      </c>
      <c r="C13" s="10">
        <v>0</v>
      </c>
      <c r="D13" s="28">
        <v>0</v>
      </c>
      <c r="E13" s="10">
        <v>12</v>
      </c>
      <c r="F13" s="10">
        <v>12</v>
      </c>
      <c r="G13" s="10">
        <v>17</v>
      </c>
      <c r="H13" s="28">
        <v>0</v>
      </c>
      <c r="I13" s="10">
        <v>0</v>
      </c>
      <c r="J13" s="10">
        <v>33</v>
      </c>
      <c r="K13" s="10">
        <v>14</v>
      </c>
      <c r="L13" s="28">
        <v>0</v>
      </c>
      <c r="M13" s="10">
        <v>0</v>
      </c>
      <c r="N13" s="10">
        <v>7</v>
      </c>
      <c r="O13" s="10">
        <v>7</v>
      </c>
      <c r="P13" s="10">
        <f t="shared" si="0"/>
        <v>102</v>
      </c>
    </row>
    <row r="14" spans="1:16" ht="12.75">
      <c r="A14" s="4">
        <v>8</v>
      </c>
      <c r="B14" s="5" t="s">
        <v>19</v>
      </c>
      <c r="C14" s="10">
        <v>18</v>
      </c>
      <c r="D14" s="10">
        <v>20</v>
      </c>
      <c r="E14" s="28">
        <v>0</v>
      </c>
      <c r="F14" s="28">
        <v>0</v>
      </c>
      <c r="G14" s="28">
        <v>0</v>
      </c>
      <c r="H14" s="10">
        <v>0</v>
      </c>
      <c r="I14" s="10">
        <v>0</v>
      </c>
      <c r="J14" s="10">
        <v>15</v>
      </c>
      <c r="K14" s="10">
        <v>7</v>
      </c>
      <c r="L14" s="10">
        <v>8</v>
      </c>
      <c r="M14" s="10">
        <v>24</v>
      </c>
      <c r="N14" s="10">
        <v>5</v>
      </c>
      <c r="O14" s="10">
        <v>0</v>
      </c>
      <c r="P14" s="10">
        <f t="shared" si="0"/>
        <v>97</v>
      </c>
    </row>
    <row r="15" spans="1:16" ht="12.75">
      <c r="A15" s="4">
        <v>9</v>
      </c>
      <c r="B15" s="5" t="s">
        <v>27</v>
      </c>
      <c r="C15" s="10">
        <v>8</v>
      </c>
      <c r="D15" s="10">
        <v>10</v>
      </c>
      <c r="E15" s="10">
        <v>2</v>
      </c>
      <c r="F15" s="28">
        <v>0</v>
      </c>
      <c r="G15" s="10">
        <v>0</v>
      </c>
      <c r="H15" s="10">
        <v>0</v>
      </c>
      <c r="I15" s="10">
        <v>0</v>
      </c>
      <c r="J15" s="10">
        <v>22</v>
      </c>
      <c r="K15" s="10">
        <v>12</v>
      </c>
      <c r="L15" s="28">
        <v>0</v>
      </c>
      <c r="M15" s="28">
        <v>0</v>
      </c>
      <c r="N15" s="10">
        <v>2</v>
      </c>
      <c r="O15" s="10">
        <v>22</v>
      </c>
      <c r="P15" s="10">
        <f t="shared" si="0"/>
        <v>78</v>
      </c>
    </row>
    <row r="16" spans="1:16" ht="12.75">
      <c r="A16" s="4">
        <v>10</v>
      </c>
      <c r="B16" s="5" t="s">
        <v>9</v>
      </c>
      <c r="C16" s="10">
        <v>48</v>
      </c>
      <c r="D16" s="28">
        <v>0</v>
      </c>
      <c r="E16" s="28">
        <v>0</v>
      </c>
      <c r="F16" s="28">
        <v>0</v>
      </c>
      <c r="G16" s="10">
        <v>0</v>
      </c>
      <c r="H16" s="10">
        <v>0</v>
      </c>
      <c r="I16" s="10">
        <v>0</v>
      </c>
      <c r="J16" s="10">
        <v>18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f t="shared" si="0"/>
        <v>66</v>
      </c>
    </row>
    <row r="17" spans="1:16" ht="12.75">
      <c r="A17" s="4">
        <v>11</v>
      </c>
      <c r="B17" s="5" t="s">
        <v>35</v>
      </c>
      <c r="C17" s="10">
        <v>4</v>
      </c>
      <c r="D17" s="10">
        <v>3</v>
      </c>
      <c r="E17" s="10">
        <v>4</v>
      </c>
      <c r="F17" s="28">
        <v>0</v>
      </c>
      <c r="G17" s="28">
        <v>0</v>
      </c>
      <c r="H17" s="10">
        <v>0</v>
      </c>
      <c r="I17" s="10">
        <v>0</v>
      </c>
      <c r="J17" s="10">
        <v>8</v>
      </c>
      <c r="K17" s="28">
        <v>0</v>
      </c>
      <c r="L17" s="10">
        <v>17</v>
      </c>
      <c r="M17" s="10">
        <v>14</v>
      </c>
      <c r="N17" s="10">
        <v>4</v>
      </c>
      <c r="O17" s="10">
        <v>6</v>
      </c>
      <c r="P17" s="10">
        <f t="shared" si="0"/>
        <v>60</v>
      </c>
    </row>
    <row r="18" spans="1:16" ht="12.75">
      <c r="A18" s="4">
        <v>12</v>
      </c>
      <c r="B18" s="5" t="s">
        <v>13</v>
      </c>
      <c r="C18" s="10">
        <v>33</v>
      </c>
      <c r="D18" s="28">
        <v>0</v>
      </c>
      <c r="E18" s="10">
        <v>0</v>
      </c>
      <c r="F18" s="28">
        <v>0</v>
      </c>
      <c r="G18" s="28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t="shared" si="0"/>
        <v>33</v>
      </c>
    </row>
    <row r="19" spans="1:16" ht="12.75">
      <c r="A19" s="4">
        <v>13</v>
      </c>
      <c r="B19" s="5" t="s">
        <v>125</v>
      </c>
      <c r="C19" s="10">
        <v>0</v>
      </c>
      <c r="D19" s="28">
        <v>0</v>
      </c>
      <c r="E19" s="10">
        <v>0</v>
      </c>
      <c r="F19" s="28">
        <v>0</v>
      </c>
      <c r="G19" s="28">
        <v>0</v>
      </c>
      <c r="H19" s="10">
        <v>0</v>
      </c>
      <c r="I19" s="10">
        <v>0</v>
      </c>
      <c r="J19" s="10">
        <v>10</v>
      </c>
      <c r="K19" s="10">
        <v>5</v>
      </c>
      <c r="L19" s="10">
        <v>0</v>
      </c>
      <c r="M19" s="10">
        <v>0</v>
      </c>
      <c r="N19" s="10">
        <v>0</v>
      </c>
      <c r="O19" s="10">
        <v>0</v>
      </c>
      <c r="P19" s="10">
        <f t="shared" si="0"/>
        <v>15</v>
      </c>
    </row>
    <row r="20" spans="1:16" ht="12.75">
      <c r="A20" s="4">
        <v>14</v>
      </c>
      <c r="B20" s="5" t="s">
        <v>23</v>
      </c>
      <c r="C20" s="10">
        <v>12</v>
      </c>
      <c r="D20" s="28">
        <v>0</v>
      </c>
      <c r="E20" s="10">
        <v>0</v>
      </c>
      <c r="F20" s="28">
        <v>0</v>
      </c>
      <c r="G20" s="28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 t="shared" si="0"/>
        <v>12</v>
      </c>
    </row>
    <row r="21" spans="1:16" ht="12.75">
      <c r="A21" s="4">
        <v>15</v>
      </c>
      <c r="B21" s="5" t="s">
        <v>148</v>
      </c>
      <c r="C21" s="10">
        <v>0</v>
      </c>
      <c r="D21" s="28">
        <v>0</v>
      </c>
      <c r="E21" s="10">
        <v>0</v>
      </c>
      <c r="F21" s="28">
        <v>0</v>
      </c>
      <c r="G21" s="28">
        <v>0</v>
      </c>
      <c r="H21" s="10">
        <v>0</v>
      </c>
      <c r="I21" s="10">
        <v>0</v>
      </c>
      <c r="J21" s="10">
        <v>0</v>
      </c>
      <c r="K21" s="10">
        <v>0</v>
      </c>
      <c r="L21" s="10">
        <v>6</v>
      </c>
      <c r="M21" s="10">
        <v>0</v>
      </c>
      <c r="N21" s="10">
        <v>5</v>
      </c>
      <c r="O21" s="10">
        <v>0</v>
      </c>
      <c r="P21" s="10">
        <f t="shared" si="0"/>
        <v>11</v>
      </c>
    </row>
    <row r="22" spans="1:16" ht="12.75">
      <c r="A22" s="4">
        <v>16</v>
      </c>
      <c r="B22" s="5" t="s">
        <v>25</v>
      </c>
      <c r="C22" s="10">
        <v>10</v>
      </c>
      <c r="D22" s="28">
        <v>0</v>
      </c>
      <c r="E22" s="10">
        <v>0</v>
      </c>
      <c r="F22" s="28">
        <v>0</v>
      </c>
      <c r="G22" s="28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10</v>
      </c>
    </row>
    <row r="23" spans="1:16" ht="12.75">
      <c r="A23" s="4">
        <v>17</v>
      </c>
      <c r="B23" s="5" t="s">
        <v>126</v>
      </c>
      <c r="C23" s="10">
        <v>0</v>
      </c>
      <c r="D23" s="28">
        <v>0</v>
      </c>
      <c r="E23" s="10">
        <v>0</v>
      </c>
      <c r="F23" s="28">
        <v>0</v>
      </c>
      <c r="G23" s="28">
        <v>0</v>
      </c>
      <c r="H23" s="10">
        <v>0</v>
      </c>
      <c r="I23" s="10">
        <v>0</v>
      </c>
      <c r="J23" s="10">
        <v>7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7</v>
      </c>
    </row>
    <row r="24" spans="1:16" ht="12.75">
      <c r="A24" s="4">
        <v>18</v>
      </c>
      <c r="B24" s="5" t="s">
        <v>32</v>
      </c>
      <c r="C24" s="10">
        <v>7</v>
      </c>
      <c r="D24" s="28">
        <v>0</v>
      </c>
      <c r="E24" s="10">
        <v>0</v>
      </c>
      <c r="F24" s="28">
        <v>0</v>
      </c>
      <c r="G24" s="28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f t="shared" si="0"/>
        <v>7</v>
      </c>
    </row>
    <row r="25" spans="1:16" ht="12.75">
      <c r="A25" s="4">
        <v>19</v>
      </c>
      <c r="B25" s="5" t="s">
        <v>30</v>
      </c>
      <c r="C25" s="10">
        <v>6</v>
      </c>
      <c r="D25" s="28">
        <v>0</v>
      </c>
      <c r="E25" s="10">
        <v>0</v>
      </c>
      <c r="F25" s="28">
        <v>0</v>
      </c>
      <c r="G25" s="28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 t="shared" si="0"/>
        <v>6</v>
      </c>
    </row>
    <row r="26" spans="1:16" ht="12.75">
      <c r="A26" s="4">
        <v>20</v>
      </c>
      <c r="B26" s="5" t="s">
        <v>119</v>
      </c>
      <c r="C26" s="10">
        <v>0</v>
      </c>
      <c r="D26" s="28">
        <v>0</v>
      </c>
      <c r="E26" s="10">
        <v>0</v>
      </c>
      <c r="F26" s="28">
        <v>0</v>
      </c>
      <c r="G26" s="28">
        <v>0</v>
      </c>
      <c r="H26" s="10">
        <v>6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f t="shared" si="0"/>
        <v>6</v>
      </c>
    </row>
    <row r="27" spans="1:16" ht="12.75">
      <c r="A27" s="4">
        <v>21</v>
      </c>
      <c r="B27" s="5" t="s">
        <v>33</v>
      </c>
      <c r="C27" s="10">
        <v>5</v>
      </c>
      <c r="D27" s="28">
        <v>0</v>
      </c>
      <c r="E27" s="10">
        <v>0</v>
      </c>
      <c r="F27" s="28">
        <v>0</v>
      </c>
      <c r="G27" s="28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f t="shared" si="0"/>
        <v>5</v>
      </c>
    </row>
    <row r="28" spans="1:16" ht="12.75">
      <c r="A28" s="4">
        <v>22</v>
      </c>
      <c r="B28" s="5" t="s">
        <v>135</v>
      </c>
      <c r="C28" s="10">
        <v>0</v>
      </c>
      <c r="D28" s="28">
        <v>0</v>
      </c>
      <c r="E28" s="10">
        <v>0</v>
      </c>
      <c r="F28" s="28">
        <v>0</v>
      </c>
      <c r="G28" s="28">
        <v>0</v>
      </c>
      <c r="H28" s="10">
        <v>0</v>
      </c>
      <c r="I28" s="10">
        <v>0</v>
      </c>
      <c r="J28" s="10">
        <v>0</v>
      </c>
      <c r="K28" s="10">
        <v>4</v>
      </c>
      <c r="L28" s="10">
        <v>0</v>
      </c>
      <c r="M28" s="10">
        <v>0</v>
      </c>
      <c r="N28" s="10">
        <v>0</v>
      </c>
      <c r="O28" s="10">
        <v>0</v>
      </c>
      <c r="P28" s="10">
        <f t="shared" si="0"/>
        <v>4</v>
      </c>
    </row>
    <row r="29" spans="1:16" ht="12.75">
      <c r="A29" s="4">
        <v>23</v>
      </c>
      <c r="B29" s="5" t="s">
        <v>37</v>
      </c>
      <c r="C29" s="10">
        <v>3</v>
      </c>
      <c r="D29" s="28">
        <v>0</v>
      </c>
      <c r="E29" s="10">
        <v>0</v>
      </c>
      <c r="F29" s="28">
        <v>0</v>
      </c>
      <c r="G29" s="28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f t="shared" si="0"/>
        <v>3</v>
      </c>
    </row>
    <row r="30" spans="1:16" ht="12.75">
      <c r="A30" s="4">
        <v>24</v>
      </c>
      <c r="B30" s="5" t="s">
        <v>52</v>
      </c>
      <c r="C30" s="10">
        <v>0</v>
      </c>
      <c r="D30" s="10">
        <v>2</v>
      </c>
      <c r="E30" s="28">
        <v>0</v>
      </c>
      <c r="F30" s="28">
        <v>0</v>
      </c>
      <c r="G30" s="28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f t="shared" si="0"/>
        <v>2</v>
      </c>
    </row>
    <row r="31" spans="1:16" ht="12.75">
      <c r="A31" s="4">
        <v>25</v>
      </c>
      <c r="B31" s="5" t="s">
        <v>39</v>
      </c>
      <c r="C31" s="10">
        <v>1</v>
      </c>
      <c r="D31" s="28">
        <v>0</v>
      </c>
      <c r="E31" s="10">
        <v>0</v>
      </c>
      <c r="F31" s="28">
        <v>0</v>
      </c>
      <c r="G31" s="28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 t="shared" si="0"/>
        <v>1</v>
      </c>
    </row>
    <row r="32" spans="1:16" ht="12.75">
      <c r="A32" s="4">
        <v>26</v>
      </c>
      <c r="B32" s="5" t="s">
        <v>58</v>
      </c>
      <c r="C32" s="10">
        <v>0</v>
      </c>
      <c r="D32" s="10">
        <v>1</v>
      </c>
      <c r="E32" s="28">
        <v>0</v>
      </c>
      <c r="F32" s="28">
        <v>0</v>
      </c>
      <c r="G32" s="28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f t="shared" si="0"/>
        <v>1</v>
      </c>
    </row>
    <row r="33" spans="1:16" ht="12.75">
      <c r="A33" s="4">
        <v>27</v>
      </c>
      <c r="B33" s="5" t="s">
        <v>61</v>
      </c>
      <c r="C33" s="10">
        <v>0</v>
      </c>
      <c r="D33" s="10">
        <v>1</v>
      </c>
      <c r="E33" s="28">
        <v>0</v>
      </c>
      <c r="F33" s="28">
        <v>0</v>
      </c>
      <c r="G33" s="28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 t="shared" si="0"/>
        <v>1</v>
      </c>
    </row>
    <row r="34" spans="1:16" ht="12.75">
      <c r="A34" s="4">
        <v>28</v>
      </c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0"/>
        <v>0</v>
      </c>
    </row>
    <row r="35" spans="1:16" ht="12.75">
      <c r="A35" s="4">
        <v>29</v>
      </c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0"/>
        <v>0</v>
      </c>
    </row>
    <row r="36" spans="1:16" ht="12.75">
      <c r="A36" s="4">
        <v>30</v>
      </c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f t="shared" si="0"/>
        <v>0</v>
      </c>
    </row>
    <row r="37" spans="1:16" ht="12.75">
      <c r="A37" s="24"/>
      <c r="B37" s="22"/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2.75">
      <c r="A38" s="24"/>
      <c r="B38" s="22"/>
      <c r="C38" s="23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>
      <c r="A39" s="24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2.75">
      <c r="A40" s="24"/>
      <c r="B40" s="22"/>
      <c r="C40" s="23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2.75">
      <c r="A41" s="24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2.75">
      <c r="A42" s="24"/>
      <c r="B42" s="22"/>
      <c r="C42" s="23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>
      <c r="A43" s="24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2.75">
      <c r="A44" s="24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2.75">
      <c r="A45" s="24"/>
      <c r="B45" s="22"/>
      <c r="C45" s="23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.75">
      <c r="A46" s="24"/>
      <c r="B46" s="22"/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>
      <c r="A47" s="24"/>
      <c r="B47" s="22"/>
      <c r="C47" s="23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.75">
      <c r="A48" s="24"/>
      <c r="B48" s="22"/>
      <c r="C48" s="23"/>
      <c r="D48" s="2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.75">
      <c r="A49" s="24"/>
      <c r="B49" s="22"/>
      <c r="C49" s="23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.75">
      <c r="A50" s="24"/>
      <c r="B50" s="22"/>
      <c r="C50" s="23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24"/>
      <c r="B51" s="22"/>
      <c r="C51" s="23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.75">
      <c r="A52" s="24"/>
      <c r="B52" s="22"/>
      <c r="C52" s="23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.75">
      <c r="A53" s="24"/>
      <c r="B53" s="22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2.75">
      <c r="A54" s="24"/>
      <c r="B54" s="22"/>
      <c r="C54" s="23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2.75">
      <c r="A55" s="24"/>
      <c r="B55" s="22"/>
      <c r="C55" s="23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.75">
      <c r="A56" s="24"/>
      <c r="B56" s="22"/>
      <c r="C56" s="23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.75">
      <c r="A57" s="24"/>
      <c r="B57" s="22"/>
      <c r="C57" s="23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.75">
      <c r="A58" s="24"/>
      <c r="B58" s="22"/>
      <c r="C58" s="23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2.75">
      <c r="A59" s="24"/>
      <c r="B59" s="22"/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24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2.75">
      <c r="A61" s="2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.75">
      <c r="A62" s="24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2.75">
      <c r="A63" s="24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12.75">
      <c r="A64" s="24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2.75">
      <c r="A65" s="24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2.75">
      <c r="A66" s="24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2.75">
      <c r="A67" s="24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2.75">
      <c r="A68" s="24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2.75">
      <c r="A69" s="24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2.75">
      <c r="A70" s="24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2.75">
      <c r="A71" s="24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</sheetData>
  <printOptions/>
  <pageMargins left="0.15748031496062992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selection activeCell="O16" sqref="O16"/>
    </sheetView>
  </sheetViews>
  <sheetFormatPr defaultColWidth="9.140625" defaultRowHeight="12.75"/>
  <cols>
    <col min="1" max="1" width="4.28125" style="3" customWidth="1"/>
    <col min="2" max="2" width="17.8515625" style="0" customWidth="1"/>
    <col min="3" max="4" width="8.8515625" style="12" customWidth="1"/>
  </cols>
  <sheetData>
    <row r="1" spans="1:4" s="1" customFormat="1" ht="19.5" customHeight="1">
      <c r="A1" s="2" t="s">
        <v>95</v>
      </c>
      <c r="C1" s="11"/>
      <c r="D1" s="11"/>
    </row>
    <row r="3" spans="1:16" ht="12.75">
      <c r="A3" s="14"/>
      <c r="B3" s="8"/>
      <c r="C3" s="15">
        <v>39606</v>
      </c>
      <c r="D3" s="15">
        <v>39607</v>
      </c>
      <c r="E3" s="15">
        <v>39614</v>
      </c>
      <c r="F3" s="15">
        <v>39627</v>
      </c>
      <c r="G3" s="15">
        <v>39628</v>
      </c>
      <c r="H3" s="15">
        <v>39634</v>
      </c>
      <c r="I3" s="15">
        <v>39635</v>
      </c>
      <c r="J3" s="15">
        <v>39648</v>
      </c>
      <c r="K3" s="15">
        <v>39649</v>
      </c>
      <c r="L3" s="15">
        <v>39662</v>
      </c>
      <c r="M3" s="15">
        <v>39663</v>
      </c>
      <c r="N3" s="17">
        <v>39684</v>
      </c>
      <c r="O3" s="25">
        <v>39690</v>
      </c>
      <c r="P3" s="14"/>
    </row>
    <row r="4" spans="1:16" ht="12.75">
      <c r="A4" s="6"/>
      <c r="B4" s="9"/>
      <c r="C4" s="16"/>
      <c r="D4" s="16" t="s">
        <v>4</v>
      </c>
      <c r="E4" s="16"/>
      <c r="F4" s="16"/>
      <c r="G4" s="16" t="s">
        <v>66</v>
      </c>
      <c r="H4" s="16"/>
      <c r="I4" s="16"/>
      <c r="J4" s="16"/>
      <c r="K4" s="19" t="s">
        <v>70</v>
      </c>
      <c r="L4" s="19" t="s">
        <v>71</v>
      </c>
      <c r="M4" s="19" t="s">
        <v>71</v>
      </c>
      <c r="N4" s="18" t="s">
        <v>73</v>
      </c>
      <c r="O4" s="26"/>
      <c r="P4" s="6"/>
    </row>
    <row r="5" spans="1:16" ht="12.75">
      <c r="A5" s="6" t="s">
        <v>42</v>
      </c>
      <c r="B5" s="9"/>
      <c r="C5" s="16" t="s">
        <v>3</v>
      </c>
      <c r="D5" s="16" t="s">
        <v>5</v>
      </c>
      <c r="E5" s="16" t="s">
        <v>64</v>
      </c>
      <c r="F5" s="16" t="s">
        <v>3</v>
      </c>
      <c r="G5" s="16" t="s">
        <v>67</v>
      </c>
      <c r="H5" s="16" t="s">
        <v>3</v>
      </c>
      <c r="I5" s="16" t="s">
        <v>3</v>
      </c>
      <c r="J5" s="16" t="s">
        <v>3</v>
      </c>
      <c r="K5" s="16" t="s">
        <v>67</v>
      </c>
      <c r="L5" s="19" t="s">
        <v>72</v>
      </c>
      <c r="M5" s="19" t="s">
        <v>72</v>
      </c>
      <c r="N5" s="18" t="s">
        <v>74</v>
      </c>
      <c r="O5" s="26" t="s">
        <v>3</v>
      </c>
      <c r="P5" s="6"/>
    </row>
    <row r="6" spans="1:16" ht="12.75">
      <c r="A6" s="7" t="s">
        <v>41</v>
      </c>
      <c r="B6" s="7" t="s">
        <v>1</v>
      </c>
      <c r="C6" s="20" t="s">
        <v>2</v>
      </c>
      <c r="D6" s="20" t="s">
        <v>6</v>
      </c>
      <c r="E6" s="20" t="s">
        <v>6</v>
      </c>
      <c r="F6" s="20" t="s">
        <v>6</v>
      </c>
      <c r="G6" s="20" t="s">
        <v>65</v>
      </c>
      <c r="H6" s="20" t="s">
        <v>68</v>
      </c>
      <c r="I6" s="21" t="s">
        <v>76</v>
      </c>
      <c r="J6" s="20" t="s">
        <v>69</v>
      </c>
      <c r="K6" s="20" t="s">
        <v>65</v>
      </c>
      <c r="L6" s="20" t="s">
        <v>65</v>
      </c>
      <c r="M6" s="20" t="s">
        <v>6</v>
      </c>
      <c r="N6" s="20" t="s">
        <v>6</v>
      </c>
      <c r="O6" s="27" t="s">
        <v>65</v>
      </c>
      <c r="P6" s="7" t="s">
        <v>75</v>
      </c>
    </row>
    <row r="7" spans="1:16" ht="12.75">
      <c r="A7" s="4">
        <v>1</v>
      </c>
      <c r="B7" s="5" t="s">
        <v>83</v>
      </c>
      <c r="C7" s="28">
        <v>0</v>
      </c>
      <c r="D7" s="28">
        <v>0</v>
      </c>
      <c r="E7" s="10">
        <v>20</v>
      </c>
      <c r="F7" s="10">
        <v>22</v>
      </c>
      <c r="G7" s="28">
        <v>8</v>
      </c>
      <c r="H7" s="10">
        <v>0</v>
      </c>
      <c r="I7" s="10">
        <v>0</v>
      </c>
      <c r="J7" s="10">
        <v>48</v>
      </c>
      <c r="K7" s="10">
        <v>45</v>
      </c>
      <c r="L7" s="10">
        <v>29</v>
      </c>
      <c r="M7" s="10">
        <v>35</v>
      </c>
      <c r="N7" s="10">
        <v>29</v>
      </c>
      <c r="O7" s="10">
        <v>27</v>
      </c>
      <c r="P7" s="10">
        <f>SUM(C7:O7)-G7</f>
        <v>255</v>
      </c>
    </row>
    <row r="8" spans="1:16" ht="12.75">
      <c r="A8" s="4">
        <v>2</v>
      </c>
      <c r="B8" s="5" t="s">
        <v>81</v>
      </c>
      <c r="C8" s="28">
        <v>0</v>
      </c>
      <c r="D8" s="28">
        <v>0</v>
      </c>
      <c r="E8" s="10">
        <v>29</v>
      </c>
      <c r="F8" s="10">
        <v>0</v>
      </c>
      <c r="G8" s="28">
        <v>0</v>
      </c>
      <c r="H8" s="10">
        <v>0</v>
      </c>
      <c r="I8" s="10">
        <v>0</v>
      </c>
      <c r="J8" s="10">
        <v>10</v>
      </c>
      <c r="K8" s="10">
        <v>45</v>
      </c>
      <c r="L8" s="10">
        <v>0</v>
      </c>
      <c r="M8" s="10">
        <v>0</v>
      </c>
      <c r="N8" s="10">
        <v>0</v>
      </c>
      <c r="O8" s="10">
        <v>0</v>
      </c>
      <c r="P8" s="10">
        <f aca="true" t="shared" si="0" ref="P8:P16">SUM(C8:O8)</f>
        <v>84</v>
      </c>
    </row>
    <row r="9" spans="1:16" ht="12.75">
      <c r="A9" s="4">
        <v>3</v>
      </c>
      <c r="B9" s="5" t="s">
        <v>80</v>
      </c>
      <c r="C9" s="28">
        <v>0</v>
      </c>
      <c r="D9" s="28">
        <v>0</v>
      </c>
      <c r="E9" s="10">
        <v>29</v>
      </c>
      <c r="F9" s="10">
        <v>0</v>
      </c>
      <c r="G9" s="28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7">
        <f t="shared" si="0"/>
        <v>29</v>
      </c>
    </row>
    <row r="10" spans="1:16" ht="12.75">
      <c r="A10" s="4">
        <v>4</v>
      </c>
      <c r="B10" s="5" t="s">
        <v>125</v>
      </c>
      <c r="C10" s="28">
        <v>0</v>
      </c>
      <c r="D10" s="28">
        <v>0</v>
      </c>
      <c r="E10" s="28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10</v>
      </c>
      <c r="K10" s="10">
        <v>5</v>
      </c>
      <c r="L10" s="10">
        <v>0</v>
      </c>
      <c r="M10" s="10">
        <v>0</v>
      </c>
      <c r="N10" s="10">
        <v>0</v>
      </c>
      <c r="O10" s="10">
        <v>0</v>
      </c>
      <c r="P10" s="10">
        <f t="shared" si="0"/>
        <v>15</v>
      </c>
    </row>
    <row r="11" spans="1:16" ht="12.75">
      <c r="A11" s="4">
        <v>5</v>
      </c>
      <c r="B11" s="5" t="s">
        <v>111</v>
      </c>
      <c r="C11" s="28">
        <v>0</v>
      </c>
      <c r="D11" s="28">
        <v>0</v>
      </c>
      <c r="E11" s="10">
        <v>0</v>
      </c>
      <c r="F11" s="10">
        <v>0</v>
      </c>
      <c r="G11" s="10">
        <v>6</v>
      </c>
      <c r="H11" s="10">
        <v>5</v>
      </c>
      <c r="I11" s="10">
        <v>0</v>
      </c>
      <c r="J11" s="10">
        <v>0</v>
      </c>
      <c r="K11" s="28">
        <v>0</v>
      </c>
      <c r="L11" s="10">
        <v>0</v>
      </c>
      <c r="M11" s="10">
        <v>0</v>
      </c>
      <c r="N11" s="10">
        <v>0</v>
      </c>
      <c r="O11" s="10">
        <v>0</v>
      </c>
      <c r="P11" s="10">
        <f>SUM(C11:O11)</f>
        <v>11</v>
      </c>
    </row>
    <row r="12" spans="1:16" ht="12.75">
      <c r="A12" s="4">
        <v>6</v>
      </c>
      <c r="B12" s="5" t="s">
        <v>115</v>
      </c>
      <c r="C12" s="28">
        <v>0</v>
      </c>
      <c r="D12" s="28">
        <v>0</v>
      </c>
      <c r="E12" s="10">
        <v>0</v>
      </c>
      <c r="F12" s="10">
        <v>0</v>
      </c>
      <c r="G12" s="28">
        <v>0</v>
      </c>
      <c r="H12" s="10">
        <v>10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>SUM(C12:O12)</f>
        <v>10</v>
      </c>
    </row>
    <row r="13" spans="1:16" ht="12.75">
      <c r="A13" s="4">
        <v>7</v>
      </c>
      <c r="B13" s="5" t="s">
        <v>117</v>
      </c>
      <c r="C13" s="28">
        <v>0</v>
      </c>
      <c r="D13" s="28">
        <v>0</v>
      </c>
      <c r="E13" s="10">
        <v>0</v>
      </c>
      <c r="F13" s="10">
        <v>0</v>
      </c>
      <c r="G13" s="28">
        <v>0</v>
      </c>
      <c r="H13" s="10">
        <v>8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>SUM(C13:O13)</f>
        <v>8</v>
      </c>
    </row>
    <row r="14" spans="1:16" ht="12.75">
      <c r="A14" s="4">
        <v>8</v>
      </c>
      <c r="B14" s="5" t="s">
        <v>118</v>
      </c>
      <c r="C14" s="28">
        <v>0</v>
      </c>
      <c r="D14" s="28">
        <v>0</v>
      </c>
      <c r="E14" s="10">
        <v>0</v>
      </c>
      <c r="F14" s="10">
        <v>0</v>
      </c>
      <c r="G14" s="28">
        <v>0</v>
      </c>
      <c r="H14" s="10">
        <v>6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f>SUM(C14:O14)</f>
        <v>6</v>
      </c>
    </row>
    <row r="15" spans="1:16" ht="12.75">
      <c r="A15" s="4">
        <v>9</v>
      </c>
      <c r="B15" s="5" t="s">
        <v>120</v>
      </c>
      <c r="C15" s="28">
        <v>0</v>
      </c>
      <c r="D15" s="28">
        <v>0</v>
      </c>
      <c r="E15" s="10">
        <v>0</v>
      </c>
      <c r="F15" s="10">
        <v>0</v>
      </c>
      <c r="G15" s="28">
        <v>0</v>
      </c>
      <c r="H15" s="10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f>SUM(C15:O15)</f>
        <v>4</v>
      </c>
    </row>
    <row r="16" spans="1:16" ht="12.75">
      <c r="A16" s="4">
        <v>10</v>
      </c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t="shared" si="0"/>
        <v>0</v>
      </c>
    </row>
    <row r="17" spans="1:16" ht="12.75">
      <c r="A17" s="24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2.75">
      <c r="A18" s="24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2.75">
      <c r="A19" s="24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2.75">
      <c r="A20" s="24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2.75">
      <c r="A21" s="24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2.75">
      <c r="A22" s="24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2.75">
      <c r="A23" s="24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2.75">
      <c r="A24" s="24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2.75">
      <c r="A25" s="24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2.75">
      <c r="A26" s="24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.75">
      <c r="A27" s="24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2.75">
      <c r="A28" s="24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2.75">
      <c r="A29" s="24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2.75">
      <c r="A30" s="24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2.75">
      <c r="A31" s="24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2.75">
      <c r="A32" s="24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2.75">
      <c r="A33" s="24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2.75">
      <c r="A34" s="24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2.75">
      <c r="A35" s="24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2.75">
      <c r="A36" s="24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2.75">
      <c r="A37" s="24"/>
      <c r="B37" s="22"/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2.75">
      <c r="A38" s="24"/>
      <c r="B38" s="22"/>
      <c r="C38" s="23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>
      <c r="A39" s="24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2.75">
      <c r="A40" s="24"/>
      <c r="B40" s="22"/>
      <c r="C40" s="23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2.75">
      <c r="A41" s="24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2.75">
      <c r="A42" s="24"/>
      <c r="B42" s="22"/>
      <c r="C42" s="23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>
      <c r="A43" s="24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2.75">
      <c r="A44" s="24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2.75">
      <c r="A45" s="24"/>
      <c r="B45" s="22"/>
      <c r="C45" s="23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.75">
      <c r="A46" s="24"/>
      <c r="B46" s="22"/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>
      <c r="A47" s="24"/>
      <c r="B47" s="22"/>
      <c r="C47" s="23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.75">
      <c r="A48" s="24"/>
      <c r="B48" s="22"/>
      <c r="C48" s="23"/>
      <c r="D48" s="2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.75">
      <c r="A49" s="24"/>
      <c r="B49" s="22"/>
      <c r="C49" s="23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.75">
      <c r="A50" s="24"/>
      <c r="B50" s="22"/>
      <c r="C50" s="23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24"/>
      <c r="B51" s="22"/>
      <c r="C51" s="23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.75">
      <c r="A52" s="24"/>
      <c r="B52" s="22"/>
      <c r="C52" s="23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.75">
      <c r="A53" s="24"/>
      <c r="B53" s="22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2.75">
      <c r="A54" s="24"/>
      <c r="B54" s="22"/>
      <c r="C54" s="23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2.75">
      <c r="A55" s="24"/>
      <c r="B55" s="22"/>
      <c r="C55" s="23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.75">
      <c r="A56" s="24"/>
      <c r="B56" s="22"/>
      <c r="C56" s="23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.75">
      <c r="A57" s="24"/>
      <c r="B57" s="22"/>
      <c r="C57" s="23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.75">
      <c r="A58" s="24"/>
      <c r="B58" s="22"/>
      <c r="C58" s="23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2.75">
      <c r="A59" s="24"/>
      <c r="B59" s="22"/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24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2.75">
      <c r="A61" s="2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.75">
      <c r="A62" s="24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2.75">
      <c r="A63" s="24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12.75">
      <c r="A64" s="24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2.75">
      <c r="A65" s="24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2.75">
      <c r="A66" s="24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2.75">
      <c r="A67" s="24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2.75">
      <c r="A68" s="24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2.75">
      <c r="A69" s="24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2.75">
      <c r="A70" s="24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2.75">
      <c r="A71" s="24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</sheetData>
  <printOptions/>
  <pageMargins left="0.15748031496062992" right="0.15748031496062992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Paloheimo-Konserni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2008-08-04T09:27:12Z</cp:lastPrinted>
  <dcterms:created xsi:type="dcterms:W3CDTF">2008-06-07T19:34:21Z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